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"/>
    </mc:Choice>
  </mc:AlternateContent>
  <bookViews>
    <workbookView xWindow="-120" yWindow="-120" windowWidth="20730" windowHeight="11040" tabRatio="1000" firstSheet="3" activeTab="14"/>
  </bookViews>
  <sheets>
    <sheet name="CONDUIT TROQ Y PLAST." sheetId="1" r:id="rId1"/>
    <sheet name="CAJAS DE PASO " sheetId="2" r:id="rId2"/>
    <sheet name="TABLEROS DIN " sheetId="3" r:id="rId3"/>
    <sheet name="GABINETES " sheetId="4" r:id="rId4"/>
    <sheet name="PRITEL 2026" sheetId="5" r:id="rId5"/>
    <sheet name=" ACCESORIOS RITEL  " sheetId="6" r:id="rId6"/>
    <sheet name="SOPORTERIA" sheetId="7" r:id="rId7"/>
    <sheet name="FABRICUR " sheetId="8" r:id="rId8"/>
    <sheet name="ACCESORIOS TUBERIA" sheetId="9" r:id="rId9"/>
    <sheet name="MINI" sheetId="10" r:id="rId10"/>
    <sheet name="PRESTA" sheetId="11" r:id="rId11"/>
    <sheet name="ATELIER" sheetId="12" r:id="rId12"/>
    <sheet name="MODULO" sheetId="13" r:id="rId13"/>
    <sheet name="LOFT" sheetId="14" r:id="rId14"/>
    <sheet name="FLAT" sheetId="15" r:id="rId15"/>
  </sheets>
  <definedNames>
    <definedName name="_xlnm._FilterDatabase" localSheetId="14" hidden="1">FLAT!$B$4:$G$56</definedName>
    <definedName name="Z_B80B31D4_7827_4E6B_979A_B75339003BFE_.wvu.FilterData" localSheetId="0" hidden="1">'CONDUIT TROQ Y PLAST.'!$A$7</definedName>
  </definedNames>
  <calcPr calcId="191029"/>
  <customWorkbookViews>
    <customWorkbookView name="Filtro 1" guid="{B80B31D4-7827-4E6B-979A-B75339003BF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9" roundtripDataChecksum="V/ZDrSblL+heEQsi0AmkpWf2DgMbzCwr5XglqK1f83Y="/>
    </ext>
  </extLst>
</workbook>
</file>

<file path=xl/calcChain.xml><?xml version="1.0" encoding="utf-8"?>
<calcChain xmlns="http://schemas.openxmlformats.org/spreadsheetml/2006/main">
  <c r="G3" i="15" l="1"/>
  <c r="G53" i="15" s="1"/>
  <c r="F5" i="14"/>
  <c r="F34" i="14" s="1"/>
  <c r="F3" i="13"/>
  <c r="F42" i="13" s="1"/>
  <c r="G3" i="12"/>
  <c r="G38" i="12" s="1"/>
  <c r="F5" i="11"/>
  <c r="F29" i="11" s="1"/>
  <c r="D6" i="10"/>
  <c r="D28" i="10" s="1"/>
  <c r="E39" i="9"/>
  <c r="E6" i="7"/>
  <c r="E10" i="7" s="1"/>
  <c r="H7" i="6"/>
  <c r="H95" i="6" s="1"/>
  <c r="E6" i="5"/>
  <c r="E22" i="4"/>
  <c r="E5" i="4"/>
  <c r="I6" i="3"/>
  <c r="I12" i="3" s="1"/>
  <c r="E25" i="2"/>
  <c r="E27" i="2" s="1"/>
  <c r="E6" i="2"/>
  <c r="E22" i="2" s="1"/>
  <c r="F1" i="15"/>
  <c r="F45" i="13"/>
  <c r="F44" i="13"/>
  <c r="F43" i="13"/>
  <c r="F37" i="13"/>
  <c r="F36" i="13"/>
  <c r="F35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E1" i="13"/>
  <c r="F30" i="11"/>
  <c r="F24" i="11"/>
  <c r="F22" i="11"/>
  <c r="F14" i="11"/>
  <c r="F8" i="11"/>
  <c r="E1" i="11"/>
  <c r="D27" i="10"/>
  <c r="D25" i="10"/>
  <c r="D23" i="10"/>
  <c r="D20" i="10"/>
  <c r="D19" i="10"/>
  <c r="D17" i="10"/>
  <c r="D15" i="10"/>
  <c r="D11" i="10"/>
  <c r="D10" i="10"/>
  <c r="D9" i="10"/>
  <c r="D7" i="10"/>
  <c r="E7" i="9"/>
  <c r="E50" i="9" s="1"/>
  <c r="D50" i="8"/>
  <c r="D49" i="8"/>
  <c r="D48" i="8"/>
  <c r="D47" i="8"/>
  <c r="D46" i="8"/>
  <c r="D45" i="8"/>
  <c r="D44" i="8"/>
  <c r="D43" i="8"/>
  <c r="D42" i="8"/>
  <c r="D16" i="8"/>
  <c r="D19" i="8" s="1"/>
  <c r="D6" i="8"/>
  <c r="D31" i="8" s="1"/>
  <c r="H89" i="6"/>
  <c r="H88" i="6"/>
  <c r="H82" i="6"/>
  <c r="H81" i="6"/>
  <c r="H65" i="6"/>
  <c r="H63" i="6"/>
  <c r="H62" i="6"/>
  <c r="H54" i="6"/>
  <c r="H42" i="6"/>
  <c r="H38" i="6"/>
  <c r="H36" i="6"/>
  <c r="H35" i="6"/>
  <c r="H29" i="6"/>
  <c r="H28" i="6"/>
  <c r="H27" i="6"/>
  <c r="H26" i="6"/>
  <c r="H20" i="6"/>
  <c r="H19" i="6"/>
  <c r="H18" i="6"/>
  <c r="H16" i="6"/>
  <c r="H11" i="6"/>
  <c r="H10" i="6"/>
  <c r="H9" i="6"/>
  <c r="H8" i="6"/>
  <c r="E40" i="5"/>
  <c r="E39" i="5"/>
  <c r="E38" i="5"/>
  <c r="E37" i="5"/>
  <c r="E35" i="5"/>
  <c r="E34" i="5"/>
  <c r="E33" i="5"/>
  <c r="E32" i="5"/>
  <c r="E30" i="5"/>
  <c r="E29" i="5"/>
  <c r="E28" i="5"/>
  <c r="E27" i="5"/>
  <c r="E26" i="5"/>
  <c r="E25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35" i="4"/>
  <c r="E45" i="4" s="1"/>
  <c r="E27" i="4"/>
  <c r="E28" i="4" s="1"/>
  <c r="E25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I27" i="3"/>
  <c r="I31" i="3" s="1"/>
  <c r="I19" i="3"/>
  <c r="I22" i="3" s="1"/>
  <c r="I17" i="3"/>
  <c r="I16" i="3"/>
  <c r="I15" i="3"/>
  <c r="I14" i="3"/>
  <c r="I13" i="3"/>
  <c r="I11" i="3"/>
  <c r="I9" i="3"/>
  <c r="I8" i="3"/>
  <c r="I7" i="3"/>
  <c r="E26" i="1"/>
  <c r="E30" i="1" s="1"/>
  <c r="E19" i="1"/>
  <c r="E23" i="1" s="1"/>
  <c r="E12" i="1"/>
  <c r="E33" i="1" s="1"/>
  <c r="E10" i="1"/>
  <c r="E9" i="1"/>
  <c r="E8" i="1"/>
  <c r="E7" i="1"/>
  <c r="E6" i="1"/>
  <c r="G15" i="15" l="1"/>
  <c r="D12" i="10"/>
  <c r="D24" i="10"/>
  <c r="F16" i="11"/>
  <c r="G22" i="15"/>
  <c r="G40" i="15"/>
  <c r="E22" i="7"/>
  <c r="E33" i="7" s="1"/>
  <c r="H12" i="6"/>
  <c r="H21" i="6"/>
  <c r="H30" i="6"/>
  <c r="H43" i="6"/>
  <c r="H72" i="6"/>
  <c r="H90" i="6"/>
  <c r="G7" i="15"/>
  <c r="G23" i="15"/>
  <c r="G46" i="15"/>
  <c r="E37" i="7"/>
  <c r="I10" i="3"/>
  <c r="H13" i="6"/>
  <c r="H23" i="6"/>
  <c r="H32" i="6"/>
  <c r="H44" i="6"/>
  <c r="H73" i="6"/>
  <c r="H97" i="6"/>
  <c r="D16" i="10"/>
  <c r="D26" i="10"/>
  <c r="G8" i="15"/>
  <c r="G24" i="15"/>
  <c r="G47" i="15"/>
  <c r="E44" i="7"/>
  <c r="G56" i="15"/>
  <c r="G39" i="15"/>
  <c r="H98" i="6"/>
  <c r="G38" i="15"/>
  <c r="E82" i="7"/>
  <c r="G16" i="15"/>
  <c r="E13" i="7"/>
  <c r="H14" i="6"/>
  <c r="H24" i="6"/>
  <c r="H33" i="6"/>
  <c r="H51" i="6"/>
  <c r="H74" i="6"/>
  <c r="G9" i="15"/>
  <c r="G30" i="15"/>
  <c r="G48" i="15"/>
  <c r="E55" i="7"/>
  <c r="E59" i="7" s="1"/>
  <c r="H15" i="6"/>
  <c r="H25" i="6"/>
  <c r="H34" i="6"/>
  <c r="H53" i="6"/>
  <c r="H80" i="6"/>
  <c r="H99" i="6"/>
  <c r="D8" i="10"/>
  <c r="D18" i="10"/>
  <c r="F32" i="11"/>
  <c r="G11" i="15"/>
  <c r="G31" i="15"/>
  <c r="G54" i="15"/>
  <c r="E62" i="7"/>
  <c r="E70" i="7" s="1"/>
  <c r="G32" i="15"/>
  <c r="G55" i="15"/>
  <c r="E73" i="7"/>
  <c r="G10" i="15"/>
  <c r="G17" i="15"/>
  <c r="G25" i="15"/>
  <c r="G33" i="15"/>
  <c r="G41" i="15"/>
  <c r="G49" i="15"/>
  <c r="G18" i="15"/>
  <c r="G26" i="15"/>
  <c r="G34" i="15"/>
  <c r="G42" i="15"/>
  <c r="G50" i="15"/>
  <c r="G12" i="15"/>
  <c r="G19" i="15"/>
  <c r="G27" i="15"/>
  <c r="G35" i="15"/>
  <c r="G43" i="15"/>
  <c r="G51" i="15"/>
  <c r="G5" i="15"/>
  <c r="G13" i="15"/>
  <c r="G20" i="15"/>
  <c r="G28" i="15"/>
  <c r="G36" i="15"/>
  <c r="G44" i="15"/>
  <c r="G52" i="15"/>
  <c r="G6" i="15"/>
  <c r="G14" i="15"/>
  <c r="G21" i="15"/>
  <c r="G29" i="15"/>
  <c r="G37" i="15"/>
  <c r="G45" i="15"/>
  <c r="F19" i="14"/>
  <c r="F28" i="14"/>
  <c r="F29" i="14"/>
  <c r="F14" i="14"/>
  <c r="F22" i="14"/>
  <c r="F30" i="14"/>
  <c r="F38" i="14"/>
  <c r="F27" i="14"/>
  <c r="F12" i="14"/>
  <c r="F36" i="14"/>
  <c r="F15" i="14"/>
  <c r="F23" i="14"/>
  <c r="F31" i="14"/>
  <c r="F11" i="14"/>
  <c r="F20" i="14"/>
  <c r="F21" i="14"/>
  <c r="F8" i="14"/>
  <c r="F16" i="14"/>
  <c r="F24" i="14"/>
  <c r="F32" i="14"/>
  <c r="F37" i="14"/>
  <c r="F9" i="14"/>
  <c r="F17" i="14"/>
  <c r="F25" i="14"/>
  <c r="F33" i="14"/>
  <c r="F35" i="14"/>
  <c r="F13" i="14"/>
  <c r="F10" i="14"/>
  <c r="F18" i="14"/>
  <c r="F26" i="14"/>
  <c r="F38" i="13"/>
  <c r="F46" i="13"/>
  <c r="F39" i="13"/>
  <c r="F47" i="13"/>
  <c r="F40" i="13"/>
  <c r="F48" i="13"/>
  <c r="F33" i="13"/>
  <c r="F41" i="13"/>
  <c r="F34" i="13"/>
  <c r="G25" i="12"/>
  <c r="G41" i="12"/>
  <c r="G10" i="12"/>
  <c r="G18" i="12"/>
  <c r="G26" i="12"/>
  <c r="G34" i="12"/>
  <c r="G15" i="12"/>
  <c r="G23" i="12"/>
  <c r="G31" i="12"/>
  <c r="G39" i="12"/>
  <c r="G8" i="12"/>
  <c r="G16" i="12"/>
  <c r="G24" i="12"/>
  <c r="G32" i="12"/>
  <c r="G40" i="12"/>
  <c r="G9" i="12"/>
  <c r="G17" i="12"/>
  <c r="G33" i="12"/>
  <c r="G11" i="12"/>
  <c r="G19" i="12"/>
  <c r="G27" i="12"/>
  <c r="G35" i="12"/>
  <c r="G7" i="12"/>
  <c r="G12" i="12"/>
  <c r="G20" i="12"/>
  <c r="G28" i="12"/>
  <c r="G36" i="12"/>
  <c r="G5" i="12"/>
  <c r="G13" i="12"/>
  <c r="G21" i="12"/>
  <c r="G29" i="12"/>
  <c r="G37" i="12"/>
  <c r="G6" i="12"/>
  <c r="G14" i="12"/>
  <c r="G22" i="12"/>
  <c r="G30" i="12"/>
  <c r="F7" i="11"/>
  <c r="F15" i="11"/>
  <c r="F23" i="11"/>
  <c r="F31" i="11"/>
  <c r="F9" i="11"/>
  <c r="F17" i="11"/>
  <c r="F25" i="11"/>
  <c r="F33" i="11"/>
  <c r="F10" i="11"/>
  <c r="F18" i="11"/>
  <c r="F26" i="11"/>
  <c r="F34" i="11"/>
  <c r="F11" i="11"/>
  <c r="F19" i="11"/>
  <c r="F27" i="11"/>
  <c r="F35" i="11"/>
  <c r="F12" i="11"/>
  <c r="F20" i="11"/>
  <c r="F28" i="11"/>
  <c r="F13" i="11"/>
  <c r="F21" i="11"/>
  <c r="E64" i="7"/>
  <c r="E65" i="7"/>
  <c r="E66" i="7"/>
  <c r="E67" i="7"/>
  <c r="E71" i="7"/>
  <c r="E68" i="7"/>
  <c r="E69" i="7"/>
  <c r="E63" i="7"/>
  <c r="E60" i="7"/>
  <c r="E56" i="7"/>
  <c r="E57" i="7"/>
  <c r="E58" i="7"/>
  <c r="E26" i="7"/>
  <c r="E35" i="7"/>
  <c r="E29" i="7"/>
  <c r="E23" i="7"/>
  <c r="E30" i="7"/>
  <c r="E24" i="7"/>
  <c r="E32" i="7"/>
  <c r="E34" i="7"/>
  <c r="E25" i="7"/>
  <c r="E11" i="7"/>
  <c r="E8" i="7"/>
  <c r="E7" i="7"/>
  <c r="E9" i="7"/>
  <c r="H46" i="6"/>
  <c r="H55" i="6"/>
  <c r="H66" i="6"/>
  <c r="H75" i="6"/>
  <c r="H83" i="6"/>
  <c r="H91" i="6"/>
  <c r="H100" i="6"/>
  <c r="H37" i="6"/>
  <c r="H47" i="6"/>
  <c r="H56" i="6"/>
  <c r="H67" i="6"/>
  <c r="H76" i="6"/>
  <c r="H84" i="6"/>
  <c r="H92" i="6"/>
  <c r="H48" i="6"/>
  <c r="H57" i="6"/>
  <c r="H68" i="6"/>
  <c r="H77" i="6"/>
  <c r="H85" i="6"/>
  <c r="H93" i="6"/>
  <c r="H39" i="6"/>
  <c r="H49" i="6"/>
  <c r="H60" i="6"/>
  <c r="H69" i="6"/>
  <c r="H78" i="6"/>
  <c r="H86" i="6"/>
  <c r="H94" i="6"/>
  <c r="H41" i="6"/>
  <c r="H50" i="6"/>
  <c r="H61" i="6"/>
  <c r="H71" i="6"/>
  <c r="H79" i="6"/>
  <c r="H87" i="6"/>
  <c r="E28" i="2"/>
  <c r="E26" i="2"/>
  <c r="E41" i="4"/>
  <c r="E44" i="4"/>
  <c r="E36" i="4"/>
  <c r="I25" i="3"/>
  <c r="E40" i="4"/>
  <c r="E23" i="2"/>
  <c r="E16" i="2"/>
  <c r="E9" i="2"/>
  <c r="E17" i="2"/>
  <c r="E15" i="2"/>
  <c r="E10" i="2"/>
  <c r="E18" i="2"/>
  <c r="E19" i="2"/>
  <c r="E12" i="2"/>
  <c r="E20" i="2"/>
  <c r="E7" i="2"/>
  <c r="E13" i="2"/>
  <c r="E21" i="2"/>
  <c r="E8" i="2"/>
  <c r="E11" i="2"/>
  <c r="E14" i="2"/>
  <c r="E16" i="1"/>
  <c r="E17" i="1"/>
  <c r="E13" i="1"/>
  <c r="E31" i="4"/>
  <c r="I33" i="3"/>
  <c r="I21" i="3"/>
  <c r="E32" i="4"/>
  <c r="I24" i="3"/>
  <c r="E47" i="9"/>
  <c r="E46" i="9"/>
  <c r="E44" i="9"/>
  <c r="E45" i="9"/>
  <c r="E42" i="9"/>
  <c r="E41" i="9"/>
  <c r="E43" i="9"/>
  <c r="E36" i="1"/>
  <c r="E37" i="1"/>
  <c r="E38" i="1"/>
  <c r="E35" i="1"/>
  <c r="E34" i="1"/>
  <c r="D39" i="8"/>
  <c r="D38" i="8"/>
  <c r="D37" i="8"/>
  <c r="D34" i="8"/>
  <c r="D36" i="8"/>
  <c r="D35" i="8"/>
  <c r="D33" i="8"/>
  <c r="D32" i="8"/>
  <c r="E22" i="1"/>
  <c r="E31" i="1"/>
  <c r="I30" i="3"/>
  <c r="E15" i="1"/>
  <c r="E24" i="1"/>
  <c r="I23" i="3"/>
  <c r="I32" i="3"/>
  <c r="E29" i="4"/>
  <c r="E38" i="4"/>
  <c r="E46" i="4"/>
  <c r="D8" i="8"/>
  <c r="E13" i="9"/>
  <c r="E30" i="4"/>
  <c r="E39" i="4"/>
  <c r="E47" i="4"/>
  <c r="D9" i="8"/>
  <c r="D62" i="8"/>
  <c r="E14" i="9"/>
  <c r="E15" i="9"/>
  <c r="E28" i="1"/>
  <c r="D17" i="8"/>
  <c r="E8" i="9"/>
  <c r="E20" i="1"/>
  <c r="E29" i="1"/>
  <c r="I28" i="3"/>
  <c r="E24" i="4"/>
  <c r="E33" i="4"/>
  <c r="E42" i="4"/>
  <c r="D18" i="8"/>
  <c r="E9" i="9"/>
  <c r="E27" i="1"/>
  <c r="E23" i="4"/>
  <c r="E17" i="9"/>
  <c r="E21" i="1"/>
  <c r="I20" i="3"/>
  <c r="I29" i="3"/>
  <c r="E43" i="4"/>
  <c r="E10" i="9"/>
  <c r="D21" i="8"/>
  <c r="E11" i="9"/>
  <c r="E14" i="1"/>
  <c r="E37" i="4"/>
  <c r="D7" i="8"/>
  <c r="E12" i="9"/>
  <c r="E22" i="9"/>
  <c r="E31" i="7" l="1"/>
  <c r="E80" i="7"/>
  <c r="E78" i="7"/>
  <c r="E77" i="7"/>
  <c r="E76" i="7"/>
  <c r="E75" i="7"/>
  <c r="E79" i="7"/>
  <c r="E74" i="7"/>
  <c r="E50" i="7"/>
  <c r="E49" i="7"/>
  <c r="E48" i="7"/>
  <c r="E18" i="7"/>
  <c r="E51" i="7"/>
  <c r="E47" i="7"/>
  <c r="E20" i="7"/>
  <c r="E46" i="7"/>
  <c r="E19" i="7"/>
  <c r="E52" i="7"/>
  <c r="E45" i="7"/>
  <c r="E14" i="7"/>
  <c r="E17" i="7"/>
  <c r="E15" i="7"/>
  <c r="E16" i="7"/>
  <c r="E27" i="7"/>
  <c r="E28" i="7"/>
  <c r="E88" i="7"/>
  <c r="E87" i="7"/>
  <c r="E86" i="7"/>
  <c r="E85" i="7"/>
  <c r="E90" i="7"/>
  <c r="E84" i="7"/>
  <c r="E83" i="7"/>
  <c r="E89" i="7"/>
  <c r="E40" i="7"/>
  <c r="E39" i="7"/>
  <c r="E38" i="7"/>
  <c r="E42" i="7"/>
  <c r="E41" i="7"/>
  <c r="D68" i="8"/>
  <c r="D67" i="8"/>
  <c r="D66" i="8"/>
  <c r="D65" i="8"/>
  <c r="D64" i="8"/>
  <c r="D70" i="8"/>
  <c r="D69" i="8"/>
  <c r="D63" i="8"/>
  <c r="D22" i="8"/>
  <c r="D29" i="8"/>
  <c r="D28" i="8"/>
  <c r="D27" i="8"/>
  <c r="D26" i="8"/>
  <c r="D25" i="8"/>
  <c r="D24" i="8"/>
  <c r="D23" i="8"/>
  <c r="E20" i="9"/>
  <c r="E19" i="9"/>
  <c r="E18" i="9"/>
  <c r="E30" i="9"/>
  <c r="E37" i="9"/>
  <c r="E29" i="9"/>
  <c r="E36" i="9"/>
  <c r="E28" i="9"/>
  <c r="E35" i="9"/>
  <c r="E27" i="9"/>
  <c r="E34" i="9"/>
  <c r="E26" i="9"/>
  <c r="E33" i="9"/>
  <c r="E25" i="9"/>
  <c r="E32" i="9"/>
  <c r="E24" i="9"/>
  <c r="E31" i="9"/>
  <c r="E23" i="9"/>
  <c r="E59" i="9"/>
  <c r="E58" i="9"/>
  <c r="E57" i="9"/>
  <c r="E56" i="9"/>
  <c r="E54" i="9"/>
  <c r="E55" i="9"/>
  <c r="E53" i="9"/>
  <c r="E52" i="9"/>
</calcChain>
</file>

<file path=xl/sharedStrings.xml><?xml version="1.0" encoding="utf-8"?>
<sst xmlns="http://schemas.openxmlformats.org/spreadsheetml/2006/main" count="1651" uniqueCount="1329">
  <si>
    <t>LISTA DE PRECIOS 2026
SOLUCIONES MDS</t>
  </si>
  <si>
    <t xml:space="preserve">Vigencia </t>
  </si>
  <si>
    <t>Código</t>
  </si>
  <si>
    <t>LP01-2026</t>
  </si>
  <si>
    <t>Versión</t>
  </si>
  <si>
    <t>REFERENCIA</t>
  </si>
  <si>
    <t>CAJAS GALVANIZADAS</t>
  </si>
  <si>
    <t>Unidad Empaque</t>
  </si>
  <si>
    <t>PRECIO BASE</t>
  </si>
  <si>
    <t>1111E00005</t>
  </si>
  <si>
    <t>CAJA 5800 RETIE</t>
  </si>
  <si>
    <t>1111E00010</t>
  </si>
  <si>
    <t>CAJA 2400 RETIE</t>
  </si>
  <si>
    <t>1111E00015</t>
  </si>
  <si>
    <t>CAJA OCTAGONAL RETIE</t>
  </si>
  <si>
    <t>1111E00020</t>
  </si>
  <si>
    <t>CAJA 10X10 DOBLE FONDO RETIE</t>
  </si>
  <si>
    <t>1112E00025</t>
  </si>
  <si>
    <t>SUPLEMENTO METÁLICO</t>
  </si>
  <si>
    <t xml:space="preserve">TAPAS METÁLICAS       </t>
  </si>
  <si>
    <t>1113E00030</t>
  </si>
  <si>
    <t>TAPA MIXTA (2400-10X10)</t>
  </si>
  <si>
    <t>1113E00035</t>
  </si>
  <si>
    <t>TAPA CAJA 5800</t>
  </si>
  <si>
    <t>1113E00040</t>
  </si>
  <si>
    <t>TAPA TOMA DOBLE</t>
  </si>
  <si>
    <t>1113E00045</t>
  </si>
  <si>
    <t>TAPA CAJA OCTAGONAL cieg</t>
  </si>
  <si>
    <t>1113E00050</t>
  </si>
  <si>
    <t>TAPA CAJA OCTAGONAL PERFORADA</t>
  </si>
  <si>
    <t xml:space="preserve">CAJAS CONDUIT PLÁSTICAS    </t>
  </si>
  <si>
    <t>1121E00120</t>
  </si>
  <si>
    <t>CAJA PLÁSTICA RECTANGULAR</t>
  </si>
  <si>
    <t>1121E00125</t>
  </si>
  <si>
    <t>CAJA PLÁSTICA REDONDA</t>
  </si>
  <si>
    <t>1121E00130</t>
  </si>
  <si>
    <t>CAJA PLÁSTICA CUADRADA</t>
  </si>
  <si>
    <t>1121E00131</t>
  </si>
  <si>
    <t>CAJA PLÁSTICA CUADRADA 4 OREJAS</t>
  </si>
  <si>
    <t>1121E00135</t>
  </si>
  <si>
    <t>CAJA PLÁSTICA CUADRADA HONDA</t>
  </si>
  <si>
    <t xml:space="preserve">TAPAS CONDUIT PLÁSTICAS    </t>
  </si>
  <si>
    <t>1122E00140</t>
  </si>
  <si>
    <t>SUPLEMENTO PLÁSTICO CERRADO</t>
  </si>
  <si>
    <t>1122E00145</t>
  </si>
  <si>
    <t>SUPLEMENTO PLÁSTICO ABIERTO</t>
  </si>
  <si>
    <t>1123E00150</t>
  </si>
  <si>
    <t>TAPA PLÁSTICA RECTANGULAR GRIS</t>
  </si>
  <si>
    <t>1123E00155</t>
  </si>
  <si>
    <t>TAPA PLÁSTICA CUADRADA GRIS</t>
  </si>
  <si>
    <t>1123E00160</t>
  </si>
  <si>
    <t>TAPA PLÁSTICA REDONDA GRIS</t>
  </si>
  <si>
    <t xml:space="preserve">DUO CAJAS CONDUIT PLÁSTICAS    </t>
  </si>
  <si>
    <t>1121E00121</t>
  </si>
  <si>
    <t>DUO CAJA CON TAPA PLÁSTICA RECTANGULAR</t>
  </si>
  <si>
    <t>1121E00126</t>
  </si>
  <si>
    <t>DUO CAJA Y CON TAPA PLÁSTICA REDONDA</t>
  </si>
  <si>
    <t>1121E00132</t>
  </si>
  <si>
    <t>DUO CAJA Y TAPA PLÁSTICA CUADRADA</t>
  </si>
  <si>
    <t>1121E00136</t>
  </si>
  <si>
    <t>DUO CAJA CUADRADA Y SUPLEMENTO CERRADO</t>
  </si>
  <si>
    <t>1121E00137</t>
  </si>
  <si>
    <r>
      <rPr>
        <sz val="10"/>
        <color rgb="FF000000"/>
        <rFont val="Calibri"/>
        <family val="2"/>
      </rPr>
      <t>DUO CAJA CUADRADA Y SUPLEMENTO ABIERTO</t>
    </r>
    <r>
      <rPr>
        <sz val="10"/>
        <color rgb="FF222222"/>
        <rFont val="Calibri"/>
        <family val="2"/>
      </rPr>
      <t> </t>
    </r>
  </si>
  <si>
    <t xml:space="preserve">CAJAS DE PASO  </t>
  </si>
  <si>
    <t>1211E00170</t>
  </si>
  <si>
    <t xml:space="preserve">CAJA PASO 15X15X10 CM </t>
  </si>
  <si>
    <t>1211E00185</t>
  </si>
  <si>
    <t xml:space="preserve">CAJA PASO 20X25X10 CM </t>
  </si>
  <si>
    <t>1211E00180</t>
  </si>
  <si>
    <t xml:space="preserve">CAJA PASO 20X20X10 CM </t>
  </si>
  <si>
    <t>1211E00175</t>
  </si>
  <si>
    <t xml:space="preserve">CAJA PASO 15X20X10 CM </t>
  </si>
  <si>
    <t>1211E00190</t>
  </si>
  <si>
    <t xml:space="preserve">CAJA PASO 25X25X10 CM </t>
  </si>
  <si>
    <t>1211E00195</t>
  </si>
  <si>
    <t xml:space="preserve">CAJA PASO 30X30X15 CM </t>
  </si>
  <si>
    <t>1211E00193</t>
  </si>
  <si>
    <t>CAJA DE PASO 30X30X10</t>
  </si>
  <si>
    <t>1211E00200</t>
  </si>
  <si>
    <t xml:space="preserve">CAJA PASO 40X40X20 CM </t>
  </si>
  <si>
    <t>1211E00205</t>
  </si>
  <si>
    <t xml:space="preserve">CAJA PASO 50X50X20 CM </t>
  </si>
  <si>
    <t>1211E00210</t>
  </si>
  <si>
    <t xml:space="preserve">CAJA PASO 60X60X20 CM TS TT </t>
  </si>
  <si>
    <t>1211E00215</t>
  </si>
  <si>
    <t xml:space="preserve">CAJA PASO 100X100X30 CM TS TT </t>
  </si>
  <si>
    <t>1211E00220</t>
  </si>
  <si>
    <t>CAJA AE 287 100X100X30 CR CAL 18</t>
  </si>
  <si>
    <t>1211E00225</t>
  </si>
  <si>
    <t>CAJA AE 287-1 100X100X100 DESNV 30 CR CAL 18</t>
  </si>
  <si>
    <t>2911E04005</t>
  </si>
  <si>
    <t>CAJA PASO 12X12X5 TS/TT/TAPA LISA 7035</t>
  </si>
  <si>
    <t>2911E04010</t>
  </si>
  <si>
    <t>CAJA PASO 12X12X5 TS/TT/TAPA TOMA DOBLE 7035</t>
  </si>
  <si>
    <t>2911E04015</t>
  </si>
  <si>
    <t>CAJA PASO 12X12X5 TS/TT/TAPA UNIVERSAL 7035</t>
  </si>
  <si>
    <t>2911E04016</t>
  </si>
  <si>
    <t xml:space="preserve">CAJA PASO 12X12X5 TS/TT/TAPA 2h </t>
  </si>
  <si>
    <t>1212E00245</t>
  </si>
  <si>
    <r>
      <rPr>
        <sz val="11"/>
        <color rgb="FF000000"/>
        <rFont val="Calibri"/>
        <family val="2"/>
      </rPr>
      <t xml:space="preserve">CAJA INTERRUPTOR 125 AMP </t>
    </r>
    <r>
      <rPr>
        <sz val="10"/>
        <color rgb="FFFF0000"/>
        <rFont val="Calibri"/>
        <family val="2"/>
      </rPr>
      <t>SIN BARRAJE</t>
    </r>
  </si>
  <si>
    <t>1212E00246</t>
  </si>
  <si>
    <r>
      <rPr>
        <sz val="11"/>
        <color rgb="FF000000"/>
        <rFont val="Calibri"/>
        <family val="2"/>
      </rPr>
      <t xml:space="preserve">CAJA INTERRUPTOR 225 AMP </t>
    </r>
    <r>
      <rPr>
        <sz val="10"/>
        <color rgb="FFFF0000"/>
        <rFont val="Calibri"/>
        <family val="2"/>
      </rPr>
      <t>SIN BARRAJE</t>
    </r>
  </si>
  <si>
    <t>1212E00248</t>
  </si>
  <si>
    <t>KIT BARRAJE TIERRA / NEUTRO CAJA INTERRUPTOR 225 AMP</t>
  </si>
  <si>
    <t>LISTA DE PRECIOS 
SOLUCIONES MDS</t>
  </si>
  <si>
    <t>Referencia</t>
  </si>
  <si>
    <t>Peine de Conexión</t>
  </si>
  <si>
    <t>Cantidad polos</t>
  </si>
  <si>
    <t>Alto mm</t>
  </si>
  <si>
    <t>Ancho mm</t>
  </si>
  <si>
    <t>Profundo mm</t>
  </si>
  <si>
    <t>Características</t>
  </si>
  <si>
    <t>3231E04041</t>
  </si>
  <si>
    <t>Monofásico</t>
  </si>
  <si>
    <t>Tablero de circuitos DIN, con peine de conexión. Cuerpo metálico tapa plástica. Lamina en acero CR Gal. Cal. 20  para 4 polos. Dimensiones 212x127x70, IP20.</t>
  </si>
  <si>
    <t>3231E04046</t>
  </si>
  <si>
    <t>Tablero de circuitos DIN, con peine de conexión. Cuerpo metálico tapa plástica. Lamina en acero CR Galv. Cal. 20  para 6 polos. Dimensiones 212x163x70, IP20.</t>
  </si>
  <si>
    <t>3231E04051</t>
  </si>
  <si>
    <t>Tablero de circuitos DIN, con peine de conexión. Cuerpo metálico tapa plástica. Lamina en acero CR Galv. Cal. 20  para 8 polos. Dimensiones 212x199x70, IP20.</t>
  </si>
  <si>
    <t>3231E04056</t>
  </si>
  <si>
    <t>Tablero de circuitos DIN, con peine de conexión. Cuerpo metálico tapa plástica. Lamina en acero CR Galv. Cal. 20  para 12 polos. Dimensiones 212x271x70, IP20.</t>
  </si>
  <si>
    <t>3231E04052</t>
  </si>
  <si>
    <t>Bifásico</t>
  </si>
  <si>
    <t>3231E04057</t>
  </si>
  <si>
    <t>3231E04061</t>
  </si>
  <si>
    <t>Tablero de circuitos DIN, con peine de conexión. Cuerpo metálico tapa plástica. Lamina en acero CR Gal. Cal. 18  para 18 polos. Dimensiones 242x389x70, IP20.</t>
  </si>
  <si>
    <t>3231E04058</t>
  </si>
  <si>
    <t>Trifásico</t>
  </si>
  <si>
    <t>Tablero de circuitos DIN, con peine de conexión. Cuerpo metálico tapa plástica. Lamina en acero CR Gal. Cal. 20  para 12 polos. Dimensiones 212x271x70, IP20.</t>
  </si>
  <si>
    <t>3231E04062</t>
  </si>
  <si>
    <t>3231E04066</t>
  </si>
  <si>
    <t>Tablero de circuitos DIN, con peine de conexión. Cuerpo metálico tapa plástica. Lamina en acero CR Gal. Cal. 18  para 24 polos. Dimensiones 335x291x70, IP20.</t>
  </si>
  <si>
    <t>3231E04071</t>
  </si>
  <si>
    <t>Tablero de circuitos DIN, con peine de conexión. Cuerpo metálico tapa plástica. Lamina en acero CR Gal. Cal. 18  para 36 polos. Dimensiones 474x291x70, IP20.</t>
  </si>
  <si>
    <t>Sin Espacio Totalizador</t>
  </si>
  <si>
    <t>3232E04090</t>
  </si>
  <si>
    <t>Sin espacio Totalizador,</t>
  </si>
  <si>
    <t>Tablero distribución DIN. IP 40. Barraje preformado. Lamina en acero CR Cal 18. Pintura  electrostática poliéster gofrada RAL 7035. Sin espacio Totalizador, salidas para 12 polos. Dimensiones 488x360x120.</t>
  </si>
  <si>
    <t>3232E04095</t>
  </si>
  <si>
    <t>sin espacio Totalizador</t>
  </si>
  <si>
    <t>Tablero distribución DIN. IP 40. Barraje preformado. Lamina en acero CR Cal 18. Pintura  electrostática poliéster gofrada RAL 7035. sin espacio Totalizador salidas para 18 polos. Dimensiones 542x360x120.</t>
  </si>
  <si>
    <t>3232E05000</t>
  </si>
  <si>
    <t>Tablero distribución DIN. IP 40. Barraje preformado. Lamina en acero CR Cal 18. Pintura  electrostática poliéster gofrada RAL 7035. sin espacio Totalizador salidas para 24 polos. Dimensiones 596x360x120.</t>
  </si>
  <si>
    <t>3232E05005</t>
  </si>
  <si>
    <t>Tablero distribución DIN. IP 40. Barraje preformado. Lamina en acero CR Cal 18. Pintura  electrostática poliéster gofrada RAL 7035. sin espacio Totalizador salidas para 30 polos. Dimensiones 650x360x120.</t>
  </si>
  <si>
    <t>3232E05010</t>
  </si>
  <si>
    <t>Tablero distribución DIN. IP 40. Barraje preformado. Lamina en acero CR Cal 18. Pintura  electrostática poliéster gofrada RAL 7035. sin espacio Totalizador salidas para 36 polos. Dimensiones 704x360x120.</t>
  </si>
  <si>
    <t>3232E05015</t>
  </si>
  <si>
    <t>Tablero distribución DIN. IP 40. Barraje preformado. Lamina en acero CR Cal 18. Pintura  electrostática poliéster gofrada RAL 7035. sin espacio Totalizador salidas para 42 polos. Dimensiones 758x360x120.</t>
  </si>
  <si>
    <t>Con Espacio Totalizador</t>
  </si>
  <si>
    <t>3232E03990</t>
  </si>
  <si>
    <t>Con espacio Totalizador</t>
  </si>
  <si>
    <t>Tablero distribución DIN. IP 40. Barraje preformado. Lamina en acero CR Cal 18. Pintura  electrostática poliéster gofrada RAL 7035. Con espacio Totalizador salidas para 12 polos. Dimensiones 59x36x12</t>
  </si>
  <si>
    <t>3232E03995</t>
  </si>
  <si>
    <t>Tablero distribución DIN. IP 40. Barraje preformado. Lamina en acero CR Cal 18. Pintura  electrostática poliéster gofrada RAL 7035. Con espacio Totalizador salidas para 18 polos. Dimensiones 650x360x120.</t>
  </si>
  <si>
    <t xml:space="preserve">3232E04000          </t>
  </si>
  <si>
    <t>Tablero distribución DIN. IP 40. Barraje preformado. Lamina en acero CR Cal 18. Pintura  electrostática poliéster gofrada RAL 7035. Con espacio Totalizador salidas para 24 polos. Dimensiones 704x360x120.</t>
  </si>
  <si>
    <t>3232E04005</t>
  </si>
  <si>
    <t>Tablero distribución DIN. IP 40. Barraje preformado. Lamina en acero CR Cal 18. Pintura  electrostática poliéster gofrada RAL 7035. Con espacio Totalizador salidas para 30 polos. Dimensiones 758x360x120.</t>
  </si>
  <si>
    <t>3232E04010</t>
  </si>
  <si>
    <t>Tablero distribución DIN. IP 40. Barraje preformado. Lamina en acero CR Cal 18. Pintura  electrostática poliéster gofrada RAL 7035. Con espacio Totalizador salidas para 36 polos. Dimensiones 812x360x120.</t>
  </si>
  <si>
    <t>3232E04015</t>
  </si>
  <si>
    <t>Tablero distribución DIN. IP 40. Barraje preformado. Lamina en acero CR Cal 18. Pintura  electrostática poliéster gofrada RAL 7035. Con espacio Totalizador salidas para 42 polos. Dimensiones 866x360x120.</t>
  </si>
  <si>
    <t>GABINETE GRADO DE PROTECCION IP 65</t>
  </si>
  <si>
    <t>CALIBRE</t>
  </si>
  <si>
    <t>1215E00305</t>
  </si>
  <si>
    <t>GABINETE 30X20X16 CR CAL 18 IP65</t>
  </si>
  <si>
    <t>1215E00310</t>
  </si>
  <si>
    <t>GABINETE 30X25X20 CR CAL 18 IP65</t>
  </si>
  <si>
    <t>1215E00315</t>
  </si>
  <si>
    <t>GABINETE 40X30X20 CR CAL 18 IP65</t>
  </si>
  <si>
    <t>1215E00320</t>
  </si>
  <si>
    <t>GABINETE 50X30X20 CR CAL 18 IP65</t>
  </si>
  <si>
    <t>1215E00325</t>
  </si>
  <si>
    <t>GABINETE 50X40X25 CR CAL 18 IP65</t>
  </si>
  <si>
    <t>1215E00330</t>
  </si>
  <si>
    <t>GABINETE 60X40X25 CR CAL 18 IP65</t>
  </si>
  <si>
    <t>1215E00335</t>
  </si>
  <si>
    <t xml:space="preserve">GABINETE CR 60X50X25 CAL 18 IP 65                                                                </t>
  </si>
  <si>
    <t>1215E00340</t>
  </si>
  <si>
    <t>GABINETE 60X60X25 CR CAL 18 IP65</t>
  </si>
  <si>
    <t>1215E00345</t>
  </si>
  <si>
    <t>GABINETE 70X50X25 CR CAL 18 IP65</t>
  </si>
  <si>
    <t>1215E00350</t>
  </si>
  <si>
    <t>GABINETE 70X60X25 CR CAL 18 IP65</t>
  </si>
  <si>
    <t>1215E00355</t>
  </si>
  <si>
    <t>GABINETE 80X60X30 CR CAL 16 IP65</t>
  </si>
  <si>
    <t>1215E00359</t>
  </si>
  <si>
    <t>GABINETE 90X60X30 CR CAL 16 IP65</t>
  </si>
  <si>
    <t>1215E00360</t>
  </si>
  <si>
    <t>GABINETE 90X70X30 CR CAL 16 IP65</t>
  </si>
  <si>
    <t>1215E00365</t>
  </si>
  <si>
    <t>GABINETE 100X80X30 CR CAL 16 IP65</t>
  </si>
  <si>
    <t>1215E00370</t>
  </si>
  <si>
    <t>GABINETE CR 1200X800X300 PROELECTRICOS</t>
  </si>
  <si>
    <t>3225E01015</t>
  </si>
  <si>
    <t xml:space="preserve">TABLERO PROVISIONAL DE OBRA 70X50X25 CM EQUIPADO 2 bi 2 tri 4 mon </t>
  </si>
  <si>
    <t>3225E01016</t>
  </si>
  <si>
    <r>
      <rPr>
        <sz val="9"/>
        <color rgb="FF000000"/>
        <rFont val="Calibri"/>
        <family val="2"/>
      </rPr>
      <t>TABLERO PROVISIONAL ECONOMICO  DE OBRA 65X38X22 CM EQUIPADO 2 tri 1 bi 6 mono -</t>
    </r>
    <r>
      <rPr>
        <b/>
        <sz val="10"/>
        <color rgb="FF000000"/>
        <rFont val="Calibri"/>
        <family val="2"/>
      </rPr>
      <t xml:space="preserve"> 63A</t>
    </r>
  </si>
  <si>
    <t>3225E01017</t>
  </si>
  <si>
    <r>
      <rPr>
        <sz val="9"/>
        <color rgb="FF000000"/>
        <rFont val="Calibri"/>
        <family val="2"/>
      </rPr>
      <t xml:space="preserve">TABLERO PROVISIONAL ECONOMICO  DE OBRA 65X38X22 CM EQUIPADO 2 tri 1 bi 6 mono - </t>
    </r>
    <r>
      <rPr>
        <b/>
        <sz val="10"/>
        <color rgb="FF000000"/>
        <rFont val="Calibri"/>
        <family val="2"/>
      </rPr>
      <t>100A</t>
    </r>
  </si>
  <si>
    <t>GABINETE EN POLIESTER CON FIBRA DE VIDRIO IP 65  CON BANDEJA METALICA</t>
  </si>
  <si>
    <t>NA</t>
  </si>
  <si>
    <t xml:space="preserve">2113E01100          </t>
  </si>
  <si>
    <t xml:space="preserve">GABINETE EN POLIESTER CON FIBRA DE VIDRIO REFORZADO 300X250X140   CON BANDEJA                                  </t>
  </si>
  <si>
    <t>2113E01105 .</t>
  </si>
  <si>
    <t xml:space="preserve">GABINETE EN POLIESTER CON FIBRA DE VIDRIO REFORZADO  400X300X200   CON BANDEJA                                 </t>
  </si>
  <si>
    <t>2113E01115</t>
  </si>
  <si>
    <t xml:space="preserve">GABINETE EN POLIESTER CON FIBRA DE VIDRIO REFORZADO  500X400X200   CON BANDEJA                                 </t>
  </si>
  <si>
    <t>2113E01120</t>
  </si>
  <si>
    <t xml:space="preserve">GABINETE EN POLIESTER CON FIBRA DE VIDRIO REFORZADO  600X400X230   CON BANDEJA                                 </t>
  </si>
  <si>
    <t>2113E01125</t>
  </si>
  <si>
    <t xml:space="preserve">GABINETE EN POLIESTER CON FIBRA DE VIDRIO REFORZADO  600X500X230   CON BANDEJA                                 </t>
  </si>
  <si>
    <t>2113E01130</t>
  </si>
  <si>
    <t xml:space="preserve">GABINETE EN POLIESTER CON FIBRA DE VIDRIO REFORZADO  800X600X300   CON BANDEJA                                 </t>
  </si>
  <si>
    <t>ACCESORIOS GABINETES EN POLIESTER</t>
  </si>
  <si>
    <t>N,A</t>
  </si>
  <si>
    <t xml:space="preserve">2113E01155      </t>
  </si>
  <si>
    <t xml:space="preserve">ACCESORIO PLACA MONTAJE POLIESTER 300X250X140  CON BANDEJA            </t>
  </si>
  <si>
    <t xml:space="preserve">2113E01160       </t>
  </si>
  <si>
    <t xml:space="preserve">ACCESORIO PLACA MONTAJE POLIESTER 400X300X200                                                       </t>
  </si>
  <si>
    <t>2113E01165</t>
  </si>
  <si>
    <t xml:space="preserve">ACCESORIO PLACA MONTAJE POLIÉSTER  400X400X200                                                      </t>
  </si>
  <si>
    <t>2113E01170</t>
  </si>
  <si>
    <t xml:space="preserve">ACCESORIO PLACA MONTAJE POLIESTER  500X400X200                                                      </t>
  </si>
  <si>
    <t>2113E01180</t>
  </si>
  <si>
    <t xml:space="preserve">ACCESORIO PLACA MONTAJE BASE  600X400X200                                                           </t>
  </si>
  <si>
    <t>2113E01185</t>
  </si>
  <si>
    <t xml:space="preserve">ACCESORIO PLACA MONTAJE BASE  600X500X230                                                           </t>
  </si>
  <si>
    <t>2113E01190</t>
  </si>
  <si>
    <t xml:space="preserve">ACCESORIO PLACA MONTAJE BASE  800X600X300                                                           </t>
  </si>
  <si>
    <t>2113E01195</t>
  </si>
  <si>
    <t xml:space="preserve">ACCESORIO CHASSIS PARA MONTAJE 400X400X200 (36MCB)                                                  </t>
  </si>
  <si>
    <t>2113E01200</t>
  </si>
  <si>
    <t xml:space="preserve">ACCESORIO CHASSIS PARA MONTAJE  500X400X200 (54MCB)                                                 </t>
  </si>
  <si>
    <t>2113E01205</t>
  </si>
  <si>
    <t xml:space="preserve">ACCESORIO CHASSIS PARA MONTAJE  600X400X200 (72MCB)                                                 </t>
  </si>
  <si>
    <t>2113E01210</t>
  </si>
  <si>
    <t xml:space="preserve">ACCESORIO PUERTA INTERIOR GABINETE EN POLIESTER  500X400X200                                        </t>
  </si>
  <si>
    <t>2113E01215</t>
  </si>
  <si>
    <t xml:space="preserve">ACCESORIO PUERTA INTERIOR GABINETE POLIÉSTER  600X400X200                                           </t>
  </si>
  <si>
    <t>https://pritel.com.co/</t>
  </si>
  <si>
    <t>LINEA RITEL</t>
  </si>
  <si>
    <t>UND EMPAQUE</t>
  </si>
  <si>
    <t>1212E06525</t>
  </si>
  <si>
    <t>CUERPO PAU PLUS CUERPO+TAPA 30X50X10</t>
  </si>
  <si>
    <t>1212E06510</t>
  </si>
  <si>
    <t>CAJA PAU ESTANDAR CUERPO + TAPA 30X50X10</t>
  </si>
  <si>
    <t>1212E06495</t>
  </si>
  <si>
    <t>CUERPO PAU ESCENCIAL CUERPO+TAPA 30X50X10</t>
  </si>
  <si>
    <t>1212E06520</t>
  </si>
  <si>
    <t>CUERPO PAU PLUS ESTANDAR CUERPO+TAPA 30X50X6</t>
  </si>
  <si>
    <t>1212E06505</t>
  </si>
  <si>
    <t>CUERPO PAU ESTANDAR CUERPO+TAPA 30X50X6</t>
  </si>
  <si>
    <t>1212E06493</t>
  </si>
  <si>
    <t>CUERPO PAU ESCENCIAL CUERPO+TAPA 30X50X6 con 12 nockaut</t>
  </si>
  <si>
    <t>1212E02052</t>
  </si>
  <si>
    <t>GABINETE DE PISO 70 X 50 X 20 CON BANDEJA CAL 20</t>
  </si>
  <si>
    <t>1212E02360</t>
  </si>
  <si>
    <t>GABINETE DE PISO ESTÁNDAR 70 X 50 X 20 CAL 20</t>
  </si>
  <si>
    <t>1212E02365</t>
  </si>
  <si>
    <t>GABINETE DE PISO ESTÁNDAR 70 X 50 X 30 CAL 20</t>
  </si>
  <si>
    <t>1212E02150</t>
  </si>
  <si>
    <t>GABINETE PARA GABINTE DE PISO 100 X 55 X20 CON BANDEJA CAL 20</t>
  </si>
  <si>
    <t>1212E02370</t>
  </si>
  <si>
    <t>GABINTE DE PISO ESTANDAR 100 X 55 X20 CON BANDEJA CAL 20 Cuerpo Galvanizado y Tapa marco pintado) (sin accesorios)</t>
  </si>
  <si>
    <t>1212E02375</t>
  </si>
  <si>
    <t>GABINTE DE PISO ESTANDAR 100 X 55 X30 CON BANDEJA CAL 20</t>
  </si>
  <si>
    <t>1212E02250</t>
  </si>
  <si>
    <t xml:space="preserve">GABINETE PARA GABINETE DE PISO 120 X 80 X 20 BANDEJA </t>
  </si>
  <si>
    <t>1212E02200</t>
  </si>
  <si>
    <t>ENCERRAMIENTO PARA GABINETE PARA GABINTE COMPLEMENTARIO 45 X 45 X15 CON BANDEJA CAL 20</t>
  </si>
  <si>
    <t>1212E02060</t>
  </si>
  <si>
    <t>Bandeja Gabinete de Piso Gal. CR 20</t>
  </si>
  <si>
    <t>1212E02055</t>
  </si>
  <si>
    <t>ACCESORIO CAJA PLASTICA MAS TOMA GABINETE DE PISO</t>
  </si>
  <si>
    <t>1212E02056</t>
  </si>
  <si>
    <t>ACCESORIO BARRA DE TIERRA - GABINETE DE PISO</t>
  </si>
  <si>
    <t>SETIS Y SETS SIN EQUIPAR</t>
  </si>
  <si>
    <t>1212E03200</t>
  </si>
  <si>
    <t xml:space="preserve"> GABINTE SETI/SET 2000X1000X500 SIN ILUMINACION PRITEL (20 PAU) SOLO METALMECANICA</t>
  </si>
  <si>
    <t>1212E03205</t>
  </si>
  <si>
    <t xml:space="preserve"> GABINTE SETI/SET 2000X1500X500 SIN ILUMINACION PRITEL (21 A 30 PAU) SOLO METALMECANICA</t>
  </si>
  <si>
    <t>1212E03210</t>
  </si>
  <si>
    <t xml:space="preserve"> GABINTE SETI/SET 2000X2000X500 SIN ILUMINACION PRITEL (31 A 60 PAU)</t>
  </si>
  <si>
    <t>1212E03215</t>
  </si>
  <si>
    <t xml:space="preserve"> GABINTE SETI/SET 2000X2000X1500 SIN ILUMINACION PRITEL (61 A 90 PAU) SOLO METALMECANICA,</t>
  </si>
  <si>
    <t>1212E03220</t>
  </si>
  <si>
    <t xml:space="preserve"> GABINTE SETI/SET 2000X2000X2000 SIN ILUMINACION PRITEL (MAS DE 90 PAU) SOLO METALMECANICA</t>
  </si>
  <si>
    <t>1212E00500</t>
  </si>
  <si>
    <t>CAJETIN PASACABLES</t>
  </si>
  <si>
    <t>SETIS Y SETS EQUIPADOS IP 43 (Kit de iluminación, kit de de fuerza, y kit de soporteria)</t>
  </si>
  <si>
    <t>1212E03201</t>
  </si>
  <si>
    <t xml:space="preserve"> GABINTE SETI/SET 2000X1000X500 SIN ILUMINACION PRITEL (20 PAU)</t>
  </si>
  <si>
    <t>1212E03206</t>
  </si>
  <si>
    <t xml:space="preserve"> GABINTE SETI/SET 2000X1500X500 SIN ILUMINACION PRITEL (21 A 30 PAU)</t>
  </si>
  <si>
    <t>1212E03211</t>
  </si>
  <si>
    <t xml:space="preserve"> GABINTE SETI/SET 2000X2000X2000 SIN ILUMINACION PRITEL (MAS DE 90 PAU)</t>
  </si>
  <si>
    <t>SETIS Y SETS EQUIPADOS IP 65 (Kit de iluminación, kit de de fuerza, y kit de soporteria)</t>
  </si>
  <si>
    <t>1212E03202</t>
  </si>
  <si>
    <t>1212E03207</t>
  </si>
  <si>
    <t>1212E03212</t>
  </si>
  <si>
    <t>CAPTACIÓN: Amplificadores, Antenas y Cabecera.</t>
  </si>
  <si>
    <t>Item</t>
  </si>
  <si>
    <t>Producto</t>
  </si>
  <si>
    <t>Descripción</t>
  </si>
  <si>
    <t>Und Empaque</t>
  </si>
  <si>
    <t>2411E00208.</t>
  </si>
  <si>
    <t>Antena TDT AURORA Ref: AU2403</t>
  </si>
  <si>
    <t>Antena pasiva UHF (Ganancia 12dB).</t>
  </si>
  <si>
    <t>2411E00205.</t>
  </si>
  <si>
    <t>Antena TDT
Ref: Rhombus Pasiva</t>
  </si>
  <si>
    <t>Antena pasiva UHF (Ganancia 17dB).</t>
  </si>
  <si>
    <t>2411E00210.</t>
  </si>
  <si>
    <t>Central recepción TDT
Ref: EVO PRO 100</t>
  </si>
  <si>
    <t>Central programable amplificadora para distribución de
TDT. (93-115) dBuV
Ref: EVO PRO 100</t>
  </si>
  <si>
    <t>2411E00225.</t>
  </si>
  <si>
    <t>Amplificador TDT
Ref: SAB BOOK</t>
  </si>
  <si>
    <t xml:space="preserve">Amplificador para TDT con 37dB de ganancia ajustable (20dB). </t>
  </si>
  <si>
    <t>2411E00230.</t>
  </si>
  <si>
    <t>Amplificador TDT
Ref: MOON MAF 301</t>
  </si>
  <si>
    <t>Amplificador para TDT con 45dB de ganancia ajustable (20dB).</t>
  </si>
  <si>
    <t>2411E00235.</t>
  </si>
  <si>
    <t>Amplificador de mástil
Ref: AML 910 DC</t>
  </si>
  <si>
    <t>Amplificador de mástil para TDT con 35dB de ganancia ajustable (15dB).</t>
  </si>
  <si>
    <t>2411E00215.</t>
  </si>
  <si>
    <t>DPS (Protector de sobretensiones para antena) DPS-1 RITEC</t>
  </si>
  <si>
    <t>Dispositivo de protección contra sobretensiones (DPS) para antenas de TDT</t>
  </si>
  <si>
    <t>2411E00220.</t>
  </si>
  <si>
    <t>Mástil de pared M1</t>
  </si>
  <si>
    <t>Mástil metálico para superficies verticales. Dimensiónes: 30x30 cm. 3,81 cm de diámetro y 1,2 mm de espesor</t>
  </si>
  <si>
    <t>2411E00245.</t>
  </si>
  <si>
    <t>Mástil de cubierta M2</t>
  </si>
  <si>
    <t>Mástil metálico para superficies horizontales. Dimensiones: .3,81 cm de diámetro y 1,2 mm de espesor</t>
  </si>
  <si>
    <t>DISTRIBUCIÓN Y DISPERSIÓN: Derivadores (TAP) y Repartidores (Splitter).</t>
  </si>
  <si>
    <t xml:space="preserve">Derivador (TAP) 1 salidas 10dB
Ref: 110 </t>
  </si>
  <si>
    <t>Derivador (TAP) de 1 salida atenuada 10dB y un paso de 1,8 dB. 2GHz.</t>
  </si>
  <si>
    <t xml:space="preserve">Derivador (TAP) 1 salidas 15dB
Ref: 115 </t>
  </si>
  <si>
    <t>Derivador (TAP) de 1 salida atenuada 15dB y un paso de 1,5 dB. 2GHz.</t>
  </si>
  <si>
    <t xml:space="preserve">Derivador (TAP) 1 salidas 20dB
Ref: 120 </t>
  </si>
  <si>
    <t>Derivador (TAP) de 1 salida atenuada 20dB y un paso de 1,1 dB. 2GHz.</t>
  </si>
  <si>
    <t xml:space="preserve">Derivador (TAP) 1 salidas 25dB
Ref: 125 </t>
  </si>
  <si>
    <t>Derivador (TAP) de 1 salida atenuada 25dB y un paso de 1 dB. 2GHz.</t>
  </si>
  <si>
    <t>DERIVADORES (TAP) 2 SALIDAS</t>
  </si>
  <si>
    <t>2411E00253.</t>
  </si>
  <si>
    <t>Derivador (TAP) 2 salidas 10dB
Ref: 210</t>
  </si>
  <si>
    <t>Derivador (TAP) de 2 salidas atenuadas 10dB y un paso de 3 dB. 2GHz.</t>
  </si>
  <si>
    <t>Derivador (TAP) 2 salidas 15dB
Ref: 215</t>
  </si>
  <si>
    <t>Derivador (TAP) de 2 salidas atenuadas 15dB y un paso de 2,2 dB. 2GHz.</t>
  </si>
  <si>
    <t>TECNECSYA</t>
  </si>
  <si>
    <t>Derivador (TAP) 2 salidas 20dB
Ref: 220</t>
  </si>
  <si>
    <t>Derivador (TAP) de 2 salidas atenuadas 20dB y un paso de 1,5 dB. 2GHz.</t>
  </si>
  <si>
    <t>Derivador (TAP) 2 salidas 25dB
Ref: 225</t>
  </si>
  <si>
    <t>Derivador (TAP) de 2 salidas atenuadas 25dB y un paso de 1 dB. 2GHz.</t>
  </si>
  <si>
    <t>Derivador (TAP) 2 salidas 14dB
Ref: 214 C</t>
  </si>
  <si>
    <t>Derivador (TAP) de 2 salidas atenuadas 14dB y un paso de 2dB.</t>
  </si>
  <si>
    <t>2411E00255.</t>
  </si>
  <si>
    <t>Derivador (TAP) 2 salidas 17dB
Ref: 217 C</t>
  </si>
  <si>
    <t>Derivador (TAP) de 2 salidas atenuadas 17dB y un paso de 1,5dB.</t>
  </si>
  <si>
    <t>Derivador (TAP) 2 salidas 23dB
Ref: 223 C</t>
  </si>
  <si>
    <t>Derivador (TAP) de 2 salidas atenuadas 23dB y un paso de 1,2dB</t>
  </si>
  <si>
    <t>Derivador (TAP) 2 salidas 26dB
Ref: 226 C</t>
  </si>
  <si>
    <t>Derivador (TAP) de 2 salidas atenuadas 26dB y un paso de 1,2dB</t>
  </si>
  <si>
    <t>DERIVADORES (TAP) 4 SALIDAS</t>
  </si>
  <si>
    <t>2411E00262.</t>
  </si>
  <si>
    <t>Derivador (TAP) 4 salidas 10dB
Ref: 410</t>
  </si>
  <si>
    <t>Derivador (TAP) de 4 salidas atenuadas 10dB y un paso de 4 dB. 2GHz.</t>
  </si>
  <si>
    <t>2411E00265.</t>
  </si>
  <si>
    <t>Derivador (TAP) 4 salidas 15dB
Ref: 415</t>
  </si>
  <si>
    <t>Derivador (TAP) de 4 salidas atenuadas 15dB y un paso de 2,5 dB. 2GHz.</t>
  </si>
  <si>
    <t>2411E00260.</t>
  </si>
  <si>
    <t>Derivador (TAP) 4 salidas 20dB
Ref: 420</t>
  </si>
  <si>
    <t>Derivador (TAP) de 4 salidas atenuadas 20dB y un paso de 1 dB. 2GHz.</t>
  </si>
  <si>
    <t>2411E00270.</t>
  </si>
  <si>
    <t>Derivador (TAP) 4 salidas 25dB
Ref: 425</t>
  </si>
  <si>
    <t>Derivador (TAP) de 4 salidas atenuadas 25dB y un paso de 1 dB. 2GHz.</t>
  </si>
  <si>
    <t>2411E00266.</t>
  </si>
  <si>
    <t>Derivador (TAP) 4 salidas 14dB
Ref: 414 C</t>
  </si>
  <si>
    <t>Derivador (TAP) de 4 salidas atenuadas 14dB y un paso de 3,8dB.</t>
  </si>
  <si>
    <t>2411E00267.</t>
  </si>
  <si>
    <t>Derivador (TAP) 4 salidas 17dB
Ref: 417 C</t>
  </si>
  <si>
    <t>Derivador (TAP) de 4 salidas atenuadas 17dB y un paso de 1,5dB.</t>
  </si>
  <si>
    <t>2411E00268.</t>
  </si>
  <si>
    <t>Derivador (TAP) 4 salidas 23dB
Ref: 423 C</t>
  </si>
  <si>
    <t>Derivador (TAP) de 4 salidas atenuadas 23dB y un paso de 1,2dB</t>
  </si>
  <si>
    <t>2411E00269.</t>
  </si>
  <si>
    <t>Derivador (TAP) 4 salidas 26dB
Ref: 426 C</t>
  </si>
  <si>
    <t>Derivador (TAP) de 4 salidas atenuadas 26dB y un paso de 1,2dB</t>
  </si>
  <si>
    <t>DERIVADORES (TAP) 6 SALIDAS</t>
  </si>
  <si>
    <t>Derivador (TAP) 6 salidas 15dB
Ref: D612</t>
  </si>
  <si>
    <t>Derivador (TAP) de 6 salidas atenuadas 15dB y un paso de 4,5dB. 1,2GHz.</t>
  </si>
  <si>
    <t>2411E00300.</t>
  </si>
  <si>
    <t>Derivador (TAP) 6 salidas 15dB
Ref: 615</t>
  </si>
  <si>
    <t>Derivador (TAP) de 6 salidas atenuadas 15dB y un paso de 4dB.</t>
  </si>
  <si>
    <t>2411E00305.</t>
  </si>
  <si>
    <t>Derivador (TAP) 6 salidas 20dB
Ref: 620</t>
  </si>
  <si>
    <t>Derivador (TAP) de 6 salidas atenuadas 20dB y un paso de 2dB.</t>
  </si>
  <si>
    <t>2411E00310.</t>
  </si>
  <si>
    <t>Derivador (TAP) 6 salidas 25dB
Ref: 625</t>
  </si>
  <si>
    <t>Derivador (TAP) de 6 salidas atenuadas 25dB y un paso de 1,5dB.</t>
  </si>
  <si>
    <t>DERIVADORES (TAP) 8 SALIDAS</t>
  </si>
  <si>
    <t>Derivador (TAP) 8 salidas 15dB
 Ref: D815</t>
  </si>
  <si>
    <t>Derivador (TAP) de 8 salidas atenuadas 15dB y un paso de 3,8 dB. 2GHz.</t>
  </si>
  <si>
    <t>Derivador (TAP) 8 salidas 17dB
 Ref: D817</t>
  </si>
  <si>
    <t>Derivador (TAP) de 8 salidas atenuadas 17dB y un paso de 3,2 dB. 2GHz.</t>
  </si>
  <si>
    <t>Derivador (TAP) 8 salidas 20dB
 Ref: D820</t>
  </si>
  <si>
    <t>Derivador (TAP) de 8 salidas atenuadas 20dB y un paso de 2,5 dB. 2GHz.</t>
  </si>
  <si>
    <t>Derivador (TAP) 8 salidas 23dB
 Ref: D823</t>
  </si>
  <si>
    <t>Derivador (TAP) de 8 salidas atenuadas 23dB y un paso de 2,1 dB. 2GHz.</t>
  </si>
  <si>
    <t>Derivador (TAP) 8 salidas 25dB
 Ref: D825</t>
  </si>
  <si>
    <t>Derivador (TAP) de 8 salidas atenuadas 25dB y un paso de 1,2 dB. 2GHz.</t>
  </si>
  <si>
    <t>Derivador (TAP) 8 salidas 26dB
 Ref: D826</t>
  </si>
  <si>
    <t>Derivador (TAP) de 8 salidas atenuadas 26dB y un paso de 1,7 dB. 2GHz.</t>
  </si>
  <si>
    <t>REPARTIDORES (SPLITTER)</t>
  </si>
  <si>
    <t>2411E00380</t>
  </si>
  <si>
    <t>Repartidor (Splitter)  REF. R2
2 salidas
Ref: R2 Tecnesya</t>
  </si>
  <si>
    <t>Repartidor (splitter) de 2 salidas balanceadas atenuadas 3,8dB.1GHz.</t>
  </si>
  <si>
    <t>2411E00425</t>
  </si>
  <si>
    <t>Repartidor (Splitter) - REF R3
3 salidas
Ref: R3 RITEC</t>
  </si>
  <si>
    <t>Repartidor (splitter) de 3 salidas balanceadas atenuadas 7dB.1GHz.</t>
  </si>
  <si>
    <t>2411E00387</t>
  </si>
  <si>
    <t>Repartidor (Splitter) - REF R4
4 salidas
Ref: R4 RITEC</t>
  </si>
  <si>
    <t>Repartidor (splitter) de 4 salidas balanceadas atenuadas 8dB.1GHz.</t>
  </si>
  <si>
    <t>2411E00400</t>
  </si>
  <si>
    <t>Repartidor (Splitter)  REF R6
6 salidas
Ref: R6 RITEC</t>
  </si>
  <si>
    <t>Repartidor (splitter) de 6 salidas balanceadas atenuadas 10,5dB.1GHz.</t>
  </si>
  <si>
    <t>2411E00393</t>
  </si>
  <si>
    <t>Repartidor (Splitter)  REF R8
8 salidas
Ref: R8 RITEC</t>
  </si>
  <si>
    <t>Repartidor (splitter) de 8 salidas balanceadas atenuadas 12dB. 2GHz.</t>
  </si>
  <si>
    <t>RED DE USUARIO: Cable, cargas terminales, conectores y tomas de usuario.</t>
  </si>
  <si>
    <t>CABLES COAXIALES</t>
  </si>
  <si>
    <t>2411E00005.</t>
  </si>
  <si>
    <t>Cable Coaxial RG6 RITEC 6i (interior y exterior)
Interior DCA (blanco)</t>
  </si>
  <si>
    <r>
      <rPr>
        <sz val="11"/>
        <color theme="1"/>
        <rFont val="Arial"/>
        <family val="2"/>
      </rPr>
      <t xml:space="preserve">Cable coaxial INTERIOR tipo RG6 para instalaciones de TDT. Núcleo de acero cobreado CCS. </t>
    </r>
    <r>
      <rPr>
        <sz val="11"/>
        <color rgb="FFFF0000"/>
        <rFont val="Arial"/>
        <family val="2"/>
      </rPr>
      <t>(Precio por metro)</t>
    </r>
  </si>
  <si>
    <t>305 mts</t>
  </si>
  <si>
    <t>2411E00010.</t>
  </si>
  <si>
    <t xml:space="preserve">Cable Coaxial RG6 RITEC 6e 
Exterior DCA (negro)  </t>
  </si>
  <si>
    <r>
      <rPr>
        <sz val="11"/>
        <color theme="1"/>
        <rFont val="Arial"/>
        <family val="2"/>
      </rPr>
      <t xml:space="preserve">Cable coaxial EXTERIOR tipo RG6 para instalaciones de TDT. Núcleo de acero cobreado CCS. </t>
    </r>
    <r>
      <rPr>
        <b/>
        <sz val="11"/>
        <color theme="1"/>
        <rFont val="Arial"/>
        <family val="2"/>
      </rPr>
      <t>UV.</t>
    </r>
    <r>
      <rPr>
        <sz val="11"/>
        <color rgb="FFFF0000"/>
        <rFont val="Arial"/>
        <family val="2"/>
      </rPr>
      <t xml:space="preserve"> (Precio por metro) se puede vender por metro</t>
    </r>
  </si>
  <si>
    <t>2411E00015.</t>
  </si>
  <si>
    <t>Cable Coaxial RG6 CCF-TRA para 
RITEL</t>
  </si>
  <si>
    <t>Cable coaxial exterior tipo RG6 para instalaciones de TDT. Núcleo cobre Cu. (Precio por metro)</t>
  </si>
  <si>
    <t>Cable Coaxial RG11 RITEC RG11e
Interior / Exterior</t>
  </si>
  <si>
    <t>Cable coaxial exterior tipo RG11 para
instalaciones de TDT. Núcleo cobre Cu. (Precio por metro</t>
  </si>
  <si>
    <t>306 mts</t>
  </si>
  <si>
    <t>ELEMENTOS DE CONEXIÓN</t>
  </si>
  <si>
    <t>2411E00105.</t>
  </si>
  <si>
    <t>Conectores coaxial RG6 de compresión tipo F CC6 RITEC</t>
  </si>
  <si>
    <t>Conectores para terminación de cables coaxiales tipo RG6 de compresión.</t>
  </si>
  <si>
    <t>Conectores coaxial
RG11 de compresión tipo F CC11 RITEC</t>
  </si>
  <si>
    <t>Conectores para terminación de cables
coaxiales tipo RG11 de compresión. Resistentes a la humedad.</t>
  </si>
  <si>
    <t>2411E00110.</t>
  </si>
  <si>
    <t>"Cargas terminales para conexiones RG6
Ref: CT75 F RITEC"/Carga
Ref: CT75 F RITEC</t>
  </si>
  <si>
    <t>Carga terminal de 75 Ohmios para protección en redes
TDT RG6.</t>
  </si>
  <si>
    <t>2411E00115.</t>
  </si>
  <si>
    <t>Toma de usuario para TV RITEC
Ref: Tek-1</t>
  </si>
  <si>
    <t>Toma de usuario con adaptador F-Hembra para RITEL Referencia Tek-1.</t>
  </si>
  <si>
    <t>Toma de usuario TDT para RITEL Referencia
Tek-2. (Salida tipo redonda + Toma Coaxial certificada)</t>
  </si>
  <si>
    <t>LÍNEA ÓPTICA RITEL (RITEC OPTICS)</t>
  </si>
  <si>
    <t>2411E00450</t>
  </si>
  <si>
    <t>Cable de fibra drop plana 1H</t>
  </si>
  <si>
    <r>
      <rPr>
        <sz val="11"/>
        <color theme="1"/>
        <rFont val="Arial"/>
        <family val="2"/>
      </rPr>
      <t>Fibra óptica drop G657. Baja fricción. LSZH. Interior y exterior. 1 Hilo. FRP.</t>
    </r>
    <r>
      <rPr>
        <sz val="11"/>
        <color rgb="FFFF0000"/>
        <rFont val="Arial"/>
        <family val="2"/>
      </rPr>
      <t xml:space="preserve"> (Precio por metro)</t>
    </r>
  </si>
  <si>
    <t>1000 mts</t>
  </si>
  <si>
    <t>Cable de fibra drop plana 2H</t>
  </si>
  <si>
    <r>
      <rPr>
        <sz val="11"/>
        <color theme="1"/>
        <rFont val="Arial"/>
        <family val="2"/>
      </rPr>
      <t xml:space="preserve">Fibra óptica drop G657. Baja fricción. LSZH. Interior y exterior.2 Hilo. FRP. </t>
    </r>
    <r>
      <rPr>
        <sz val="11"/>
        <color rgb="FF434343"/>
        <rFont val="Arial"/>
        <family val="2"/>
      </rPr>
      <t xml:space="preserve"> (</t>
    </r>
    <r>
      <rPr>
        <sz val="11"/>
        <color rgb="FFFF0000"/>
        <rFont val="Arial"/>
        <family val="2"/>
      </rPr>
      <t>Precio por metro)</t>
    </r>
  </si>
  <si>
    <t>Caja de distribución óptica 8 puertos
CDI-8 (Interior)</t>
  </si>
  <si>
    <t>Caja que permite distribuir hasta 8 señales ópticas con el uso de repartidores. Uso Interior.
Ultra Compacta.</t>
  </si>
  <si>
    <t>Caja de distribución óptica 16 puertos</t>
  </si>
  <si>
    <t>Caja que permite distribuir hasta 16 usuarios con el uso de repartidores. Uso Interior. Compacta.</t>
  </si>
  <si>
    <t>Caja de distribución óptica 8 puertos
CDE-8 (Exterior)</t>
  </si>
  <si>
    <t>Caja que permite distribuir hasta 8 señales ópticas con el uso de repartidores. Uso Exterior.
IP68.</t>
  </si>
  <si>
    <t>Caja de distribución óptica 24 puertos</t>
  </si>
  <si>
    <t xml:space="preserve">Caja que permite distribuir hasta 24 usuarios con el uso de repartidores. Uso Exterior. </t>
  </si>
  <si>
    <t>Adaptador de conector mecánico
SC-APC tipo exterior</t>
  </si>
  <si>
    <t>Permite instalar conectores rápidos con fibra
drop a la caja de Exterior CDE-24 para asegurar la protección del cable a intemperie</t>
  </si>
  <si>
    <t>Repartidor óptico (splitter) 2 salidas.
Sin conectores</t>
  </si>
  <si>
    <t>Repartidor óptico 1 x 2. Terminación en fibra (Sin conectores). Tipo PLC. G657 Atenuación de 4dB.</t>
  </si>
  <si>
    <t>Repartidor óptico (splitter) 2 salidas.
Con conectores.</t>
  </si>
  <si>
    <t>Repartidor óptico 1 x 2. Terminación en conectores SC/APC. Tipo PLC. G657 Atenuación de 4,1dB.</t>
  </si>
  <si>
    <t>Repartidor óptico (splitter) 4 salidas.
Sin conectores</t>
  </si>
  <si>
    <t>Repartidor óptico 1 x 4. Terminación en fibra (Sin conectores). Tipo PLC. G657 Atenuación de 7,3dB.</t>
  </si>
  <si>
    <t>Repartidor óptico (splitter) 4 salidas.
Con conectores.</t>
  </si>
  <si>
    <t>Repartidor óptico 1 x 4. Terminación en conectores SC/APC. Tipo PLC. G657 Atenuación de 7,5dB.</t>
  </si>
  <si>
    <t>Repartidor óptico (splitter) 8 salidas.
Sin conectores</t>
  </si>
  <si>
    <t>Repartidor óptico 1 x 8. Terminación en fibra (Sin conectores). Tipo PLC. G657 Atenuación de 10,5dB.</t>
  </si>
  <si>
    <t>Repartidor óptico (splitter) 8 salidas.
Con conectores.</t>
  </si>
  <si>
    <t>Repartidor óptico 1 x 8. Terminación en conectores SC/APC. Tipo PLC. G657 Atenuación de 10,7dB.</t>
  </si>
  <si>
    <t>Repartidor óptico (splitter) 16 salidas.
Sin conectores</t>
  </si>
  <si>
    <t>Repartidor óptico 1 x 16. Terminación en fibra (Sin conectores). Tipo PLC. G657 Atenuación de 13,7dB.</t>
  </si>
  <si>
    <t>Repartidor óptico (splitter) 16 salidas.
Con conectores.</t>
  </si>
  <si>
    <t>Repartidor óptico 1 x 16. Terminación en conectores SC/APC. Tipo PLC. G657 Atenuación de 13,9dB.</t>
  </si>
  <si>
    <t>Repartidor óptico (splitter) 32 salidas.
Sin conectores</t>
  </si>
  <si>
    <t>Repartidor óptico 1 x 32. Terminación en fibra (Sin conectores). Tipo PLC. G657 Atenuación de 17,0dB.</t>
  </si>
  <si>
    <t>Repartidor óptico (splitter) 32 salidas.
Con conectores.</t>
  </si>
  <si>
    <t>Repartidor óptico 1 x 32. Terminación en conectores SC/APC. Tipo PLC. G657 Atenuación de 17,2dB.</t>
  </si>
  <si>
    <t>Repartidor óptico (splitter) 64 salidas.
Sin conectores</t>
  </si>
  <si>
    <t>Repartidor óptico 1 x 64. Terminación en fibra (Sin conectores). Tipo PLC. G657 Atenuación de 21,0dB.</t>
  </si>
  <si>
    <t>Repartidor óptico (splitter) 64 salidas.
Con conectores.</t>
  </si>
  <si>
    <t>Repartidor óptico 1 x 64. Terminación en conectores SC/APC. Tipo PLC. G657 Atenuación de 21,5dB.</t>
  </si>
  <si>
    <t>Conector mecánico de fibra tipo SC/APC</t>
  </si>
  <si>
    <t>Conector de campo útil para fibra ópticas terminadas. Tipo de conector SC/APC.</t>
  </si>
  <si>
    <t>Patchcord SC/APC 3m</t>
  </si>
  <si>
    <t>Patchcord con conectores SC/APC. 3 metros.</t>
  </si>
  <si>
    <t>Pigtail SC/APC para fusión 3m</t>
  </si>
  <si>
    <t>Pigtail para terminación en conector SC/APC por medio de fusión. 3 metros.</t>
  </si>
  <si>
    <t>Transmisor óptico traxo
1550</t>
  </si>
  <si>
    <t>Laser DFB de alta linealidad. Control automático de ganancia (AGC). Doble fuente de poder. Control de temperatura.</t>
  </si>
  <si>
    <t>EDFA 8 x 20dB</t>
  </si>
  <si>
    <t>8 puertos de salida. Potencia de 20dB estable. Rango de entrada -5 a +10 dBm.
Doble fuente de alimentación.</t>
  </si>
  <si>
    <t>Receptor óptico doméstico</t>
  </si>
  <si>
    <t xml:space="preserve">Carcasa metálica resistente. Compacto y de fácil instalación. Amplificación con GaAs. Nivel de salida autoregulada. </t>
  </si>
  <si>
    <t>MEDIDORES DE CAMPO TDT RITEL</t>
  </si>
  <si>
    <r>
      <rPr>
        <sz val="11"/>
        <color theme="1"/>
        <rFont val="Arial"/>
        <family val="2"/>
      </rPr>
      <t xml:space="preserve">TV </t>
    </r>
    <r>
      <rPr>
        <sz val="11"/>
        <color rgb="FFFF0000"/>
        <rFont val="Arial"/>
        <family val="2"/>
      </rPr>
      <t>Hunter</t>
    </r>
  </si>
  <si>
    <t>Medidor de campo de TDT para instalador con pantalla 3".
* Certificado ENAC opcional.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</si>
  <si>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Mini</t>
    </r>
  </si>
  <si>
    <t>Medidor de campo de TDT para instalador con pantalla 5" táctil.
* Certificado ENAC opcional.</t>
  </si>
  <si>
    <t>2411E00910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</si>
  <si>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Eco</t>
    </r>
  </si>
  <si>
    <t>Medidor de campo de TDT para instalador con pantalla 7". Imagen.
* Certificado ENAC opcional.</t>
  </si>
  <si>
    <r>
      <rPr>
        <sz val="11"/>
        <color theme="1"/>
        <rFont val="Arial"/>
        <family val="2"/>
      </rPr>
      <t xml:space="preserve">Ranger </t>
    </r>
    <r>
      <rPr>
        <sz val="11"/>
        <color rgb="FFFF0000"/>
        <rFont val="Arial"/>
        <family val="2"/>
      </rPr>
      <t>Neo</t>
    </r>
    <r>
      <rPr>
        <sz val="11"/>
        <color theme="1"/>
        <rFont val="Arial"/>
        <family val="2"/>
      </rPr>
      <t xml:space="preserve"> </t>
    </r>
    <r>
      <rPr>
        <sz val="11"/>
        <color rgb="FFFF0000"/>
        <rFont val="Arial"/>
        <family val="2"/>
      </rPr>
      <t>Lite</t>
    </r>
  </si>
  <si>
    <t>Medidor de campo de TDT para inspector con pantalla 7 táctil. Imagen.
* Certificado ENAC opcional.</t>
  </si>
  <si>
    <t>- Los precios establecidos en la lista pueden variar, por favor consultar con el asesor.
- Los tiempos de entrega están sujetos a disponibilidad de los elementos en bodega.
- El precio no incluye envío.
- Todos nuestros productos cuentan con garantía de 1 año por defectos de fabricación.
- Fletes pagos por nosotros a partir de compras de $500,000 antes de IVA</t>
  </si>
  <si>
    <t>SOPORTERÍA</t>
  </si>
  <si>
    <t>RIEL Y ACCESORIOS</t>
  </si>
  <si>
    <t>Precio base</t>
  </si>
  <si>
    <t>2112E01100</t>
  </si>
  <si>
    <t>RIEL CHANEL X 3MTS PERFORADO 4X4 CMTS CAL 16</t>
  </si>
  <si>
    <t>2112E01135</t>
  </si>
  <si>
    <t>RIEL CHANEL X 3MTS PERFORADO 4X2 CMTS  Semi pesado</t>
  </si>
  <si>
    <t>2112E01120</t>
  </si>
  <si>
    <t>RIEL OMEGA DIN 35 PERFORADO X 1M</t>
  </si>
  <si>
    <t>2112E03982</t>
  </si>
  <si>
    <t>VARILLA ROSCADA 1/4-20 X 3 MT ZINCADA</t>
  </si>
  <si>
    <t>2112E03980</t>
  </si>
  <si>
    <t xml:space="preserve">VARILLA ROSCADA 3/8 X 3 MT ZINCADA                                                                  </t>
  </si>
  <si>
    <t xml:space="preserve">GRAPAS UNISTRUT </t>
  </si>
  <si>
    <t>1114E01000</t>
  </si>
  <si>
    <t>GRAPA UNISTRUT 1/2</t>
  </si>
  <si>
    <t>1114E01005</t>
  </si>
  <si>
    <t>GRAPA UNISTRUT 3/4</t>
  </si>
  <si>
    <t>1114E01010</t>
  </si>
  <si>
    <t>GRAPA UNISTRUT 1</t>
  </si>
  <si>
    <t>1114E01015</t>
  </si>
  <si>
    <t>GRAPA UNISTRUT 1 1/4</t>
  </si>
  <si>
    <t>2111E01220</t>
  </si>
  <si>
    <t>GRAPA UNISTRUT 2</t>
  </si>
  <si>
    <t>2111E01225</t>
  </si>
  <si>
    <t>GRAPA UNISTRUT 3</t>
  </si>
  <si>
    <t>2111E01230</t>
  </si>
  <si>
    <t>GRAPA UNISTRUT 4</t>
  </si>
  <si>
    <t xml:space="preserve">GRAPAS </t>
  </si>
  <si>
    <t>1114E00065</t>
  </si>
  <si>
    <t>GRAPA 3/8</t>
  </si>
  <si>
    <t>1114E00070</t>
  </si>
  <si>
    <t xml:space="preserve">GRAPA 1/2 </t>
  </si>
  <si>
    <t>1114E00075</t>
  </si>
  <si>
    <t>GRAPA 1/2 DUO D.O</t>
  </si>
  <si>
    <t>1114E00080</t>
  </si>
  <si>
    <t xml:space="preserve">GRAPA 3/4 </t>
  </si>
  <si>
    <t>1114E00085</t>
  </si>
  <si>
    <t>GRAPA 3/4 DUO D.O</t>
  </si>
  <si>
    <t>1114E00090</t>
  </si>
  <si>
    <t>GRAPA 1</t>
  </si>
  <si>
    <t>1114E00095</t>
  </si>
  <si>
    <t>GRAPA 1  DUO D.O</t>
  </si>
  <si>
    <t>1114E00100</t>
  </si>
  <si>
    <t>GRAPA 1-1/4</t>
  </si>
  <si>
    <t>1114E00105</t>
  </si>
  <si>
    <t>GRAPA 1-1/2</t>
  </si>
  <si>
    <t>1114E00102</t>
  </si>
  <si>
    <t>GRAPA 1-1/4  D.O</t>
  </si>
  <si>
    <t>1114E00107</t>
  </si>
  <si>
    <t>GRAPA 1-1/2  D.O</t>
  </si>
  <si>
    <t>1114E00110</t>
  </si>
  <si>
    <t>GRAPA 2</t>
  </si>
  <si>
    <t>1114E00115</t>
  </si>
  <si>
    <t>GRAPA 2 DO</t>
  </si>
  <si>
    <t>GRAPAS PARA EMT O  IMC</t>
  </si>
  <si>
    <t>2111E01135</t>
  </si>
  <si>
    <t>GRAPA DOBLE ALA 3/8</t>
  </si>
  <si>
    <t>2111E01155</t>
  </si>
  <si>
    <t>GRAPA DOBLE ALA 1 1/4 EMT</t>
  </si>
  <si>
    <t>2111E01160</t>
  </si>
  <si>
    <t>GRAPA DOBLE ALA 1 1/2 EMT</t>
  </si>
  <si>
    <t xml:space="preserve">2111E01175 </t>
  </si>
  <si>
    <t>GRAPA DOBLE ALA 3 "</t>
  </si>
  <si>
    <t>2111E01185</t>
  </si>
  <si>
    <t>GRAPA DOBLE ALA 4 "</t>
  </si>
  <si>
    <t>GRAPAS DE SUJECCION COLGANTE</t>
  </si>
  <si>
    <t>2111E01240</t>
  </si>
  <si>
    <t>GRAPA DE SUJECION DE TUBERIA COLGANTE DE 1/2</t>
  </si>
  <si>
    <t>2111E01245</t>
  </si>
  <si>
    <t>GRAPA DE SUJECION DE TUBERIA COLGANTE DE 3/4</t>
  </si>
  <si>
    <t>2111E01250</t>
  </si>
  <si>
    <t>GRAPA DE SUJECION DE TUBERIA COLGANTE DE 1</t>
  </si>
  <si>
    <t>2111E01255</t>
  </si>
  <si>
    <t>GRAPA DE SUJECION DE TUBERIA COLGANTE DE 1 1/4</t>
  </si>
  <si>
    <t>2111E01260</t>
  </si>
  <si>
    <t>GRAPA DE SUJECION DE TUBERIA COLGANTE DE 1 1/2</t>
  </si>
  <si>
    <t>2111E01265</t>
  </si>
  <si>
    <t>GRAPA DE SUJECION DE TUBERIA COLGANTE DE 2</t>
  </si>
  <si>
    <t>2111E01270</t>
  </si>
  <si>
    <t>GRAPA DE SUJECION DE TUBERIA COLGANTE DE 3</t>
  </si>
  <si>
    <t>2111E01275</t>
  </si>
  <si>
    <t>GRAPA DE SUJECION DE TUBERIA COLGANTE DE 4</t>
  </si>
  <si>
    <t>GRAPAS EN U</t>
  </si>
  <si>
    <t>2111E01280</t>
  </si>
  <si>
    <t>GRAPA EN U 1/2”</t>
  </si>
  <si>
    <t>2111E01285</t>
  </si>
  <si>
    <t xml:space="preserve">GRAPA EN U 3/4” </t>
  </si>
  <si>
    <t>2111E01290</t>
  </si>
  <si>
    <t xml:space="preserve">GRAPA EN U1”                       </t>
  </si>
  <si>
    <t>2111E01295</t>
  </si>
  <si>
    <t xml:space="preserve">GRAPA EN U1-1/4"                           </t>
  </si>
  <si>
    <t>2111E01300</t>
  </si>
  <si>
    <t xml:space="preserve">GRAPA EN U1-1/2"                          </t>
  </si>
  <si>
    <t>GRAPAS TIPO PERA</t>
  </si>
  <si>
    <t>2111E01320</t>
  </si>
  <si>
    <t xml:space="preserve">GRAPA TIPO PERA 1/2"                                                                                </t>
  </si>
  <si>
    <t>2111E01325</t>
  </si>
  <si>
    <t xml:space="preserve">GRAPA TIPO PERA 3/4"                                                                                </t>
  </si>
  <si>
    <t>2111E01330</t>
  </si>
  <si>
    <t xml:space="preserve">GRAPA TIPO PERA 1"                                                                                  </t>
  </si>
  <si>
    <t>2111E01335</t>
  </si>
  <si>
    <t xml:space="preserve">GRAPA TIPO PERA 1-1/4"                                                                              </t>
  </si>
  <si>
    <t>2111E01340</t>
  </si>
  <si>
    <t xml:space="preserve">GRAPA TIPO PERA 1-1/2"                                                                              </t>
  </si>
  <si>
    <t>2111E01345</t>
  </si>
  <si>
    <t xml:space="preserve">GRAPA TIPO PERA 2"                                                                                  </t>
  </si>
  <si>
    <t>2111E01350</t>
  </si>
  <si>
    <t xml:space="preserve">GRAPA TIPO PERA 3"                                                                                  </t>
  </si>
  <si>
    <t>2111E01355</t>
  </si>
  <si>
    <t xml:space="preserve">GRAPA TIPO PERA 4"                                                                                  </t>
  </si>
  <si>
    <t>2111E01360</t>
  </si>
  <si>
    <t xml:space="preserve">GRAPA TIPO PERA 6"                                                                                  </t>
  </si>
  <si>
    <t>CAPACETE EMT</t>
  </si>
  <si>
    <t>2123E01405</t>
  </si>
  <si>
    <t>CAPACETE EMT ALUMINIO 1/2</t>
  </si>
  <si>
    <t>2123E01410</t>
  </si>
  <si>
    <t>CAPACETE EMT ALUMINIO 3/4</t>
  </si>
  <si>
    <t>2123E01415</t>
  </si>
  <si>
    <t>CAPACETE EMT ALUMINIO 1</t>
  </si>
  <si>
    <t>2123E01420</t>
  </si>
  <si>
    <t>CAPACETE EMT ALUMINIO 1 1/4</t>
  </si>
  <si>
    <t>2123E01426</t>
  </si>
  <si>
    <t>CAPACETE EMT ALUMINIO 2</t>
  </si>
  <si>
    <t>2123E01450</t>
  </si>
  <si>
    <t xml:space="preserve">CAPACETE IMC ALUMINIO 1 1/2 </t>
  </si>
  <si>
    <t>2123E01465</t>
  </si>
  <si>
    <t>CAPACETE IMC ALUMINIO 4</t>
  </si>
  <si>
    <t>JUEGO DE BOQUILLA-BUSHING</t>
  </si>
  <si>
    <t>2123E01325</t>
  </si>
  <si>
    <t>JUEGO DE BOQUILLA-BUSHING 1/2</t>
  </si>
  <si>
    <t>2123E01330</t>
  </si>
  <si>
    <t>JUEGO DE BOQUILLA-BUSHING 3/4</t>
  </si>
  <si>
    <t>2123E01335</t>
  </si>
  <si>
    <t>JUEGO DE BOQUILLA-BUSHING 1</t>
  </si>
  <si>
    <t>2123E01340</t>
  </si>
  <si>
    <t>JUEGO DE BOQUILLA-BUSHING 1 1/4</t>
  </si>
  <si>
    <t>2123E01345</t>
  </si>
  <si>
    <t>JUEGO DE BOQUILLA-BUSHING 1 1/2</t>
  </si>
  <si>
    <t>2123E01350</t>
  </si>
  <si>
    <t>JUEGO DE BOQUILLA-BUSHING 2</t>
  </si>
  <si>
    <t>2123E01355</t>
  </si>
  <si>
    <t>JUEGO DE BOQUILLA-BUSHING 3</t>
  </si>
  <si>
    <t>2123E01360</t>
  </si>
  <si>
    <t>JUEGO DE BOQUILLA-BUSHING 4</t>
  </si>
  <si>
    <t>FABRICUR</t>
  </si>
  <si>
    <t xml:space="preserve">CURVA EMT CORTA </t>
  </si>
  <si>
    <t>Precio Base</t>
  </si>
  <si>
    <t>1125E00600</t>
  </si>
  <si>
    <t>CURVA EMT CORTA  1/2"</t>
  </si>
  <si>
    <t>1125E00605</t>
  </si>
  <si>
    <t>CURVA EMT CORTA  3/4"</t>
  </si>
  <si>
    <t>1125E00610</t>
  </si>
  <si>
    <t>CURVA EMT CORTA  1"</t>
  </si>
  <si>
    <t>1125E00615</t>
  </si>
  <si>
    <t>CURVA EMT CORTA O.T 1-1/4"</t>
  </si>
  <si>
    <t>Bajo Cotización</t>
  </si>
  <si>
    <t>1125E00620</t>
  </si>
  <si>
    <t>CURVA EMT CORTA O.T 1- 1/2"</t>
  </si>
  <si>
    <t>1125E00625</t>
  </si>
  <si>
    <t>CURVA EMT CORTA O.T 2"</t>
  </si>
  <si>
    <t>1125E00630</t>
  </si>
  <si>
    <t>CURVA EMT CORTA O.T 3"</t>
  </si>
  <si>
    <t>1125E00635</t>
  </si>
  <si>
    <t>CURVA EMT  CORTA O.T 4"</t>
  </si>
  <si>
    <t>CURVAS CORTAS OT</t>
  </si>
  <si>
    <t>Precio Definido</t>
  </si>
  <si>
    <t>CURVAS EMT - LARGA RETIE - COLMENA</t>
  </si>
  <si>
    <t>1124E00400</t>
  </si>
  <si>
    <t>CURVA EMT LARGA COLMENA 1/2"</t>
  </si>
  <si>
    <t>1124E00410</t>
  </si>
  <si>
    <t>CURVA EMT LARGA COLMENA 3/4"</t>
  </si>
  <si>
    <t>1124E00420</t>
  </si>
  <si>
    <t>CURVA EMT LARGA COLMENA 1"</t>
  </si>
  <si>
    <t>1124E00430</t>
  </si>
  <si>
    <t>CURVA EMT LARGACOLMENA  1-1/4"</t>
  </si>
  <si>
    <t>1124E00440</t>
  </si>
  <si>
    <t>CURVA EMT LARGA COLMENA1- 1/2"</t>
  </si>
  <si>
    <t>1124E00450</t>
  </si>
  <si>
    <t>CURVA EMT LARGA COLMENA 2"</t>
  </si>
  <si>
    <t>1124E00460</t>
  </si>
  <si>
    <t>CURVA EMT LARGA COLMENA 3"</t>
  </si>
  <si>
    <t>1124E00470</t>
  </si>
  <si>
    <t>CURVA EMT LARGA COLMENA 4"</t>
  </si>
  <si>
    <t>CURVAS I M C - RETIE COLMENA</t>
  </si>
  <si>
    <t>1126E00650</t>
  </si>
  <si>
    <t>CURVA IMC LARGA COLMENA 1/2"</t>
  </si>
  <si>
    <t>1126E00655</t>
  </si>
  <si>
    <t>CURVA IMC LARGA COLMENA 3/4"</t>
  </si>
  <si>
    <t>1126E00660</t>
  </si>
  <si>
    <t>CURVA IMC LARGA COLMENA 1"</t>
  </si>
  <si>
    <t>1126E00665</t>
  </si>
  <si>
    <t>CURVA IMC LARGACOLMENA1-1/4"</t>
  </si>
  <si>
    <t>1126E00670</t>
  </si>
  <si>
    <t>CURVA IMC LARGA COLMENA1- 1/2"</t>
  </si>
  <si>
    <t>1126E00675</t>
  </si>
  <si>
    <t>CURVA IMC LARGA COLMENA 2"</t>
  </si>
  <si>
    <t>1126E00680</t>
  </si>
  <si>
    <t>CURVA IMC LARGA COLMENA 3"</t>
  </si>
  <si>
    <t>1126E00685</t>
  </si>
  <si>
    <t>CURVA IMC LARGA COLMENA 4"</t>
  </si>
  <si>
    <t>UNION I M C ACERO</t>
  </si>
  <si>
    <t>1130E00150</t>
  </si>
  <si>
    <t>UNION RETIE ROSCADA 1/2"</t>
  </si>
  <si>
    <t>1130E00200</t>
  </si>
  <si>
    <t>UNION RETIE ROSCADA 3/4"</t>
  </si>
  <si>
    <t>1130E00250</t>
  </si>
  <si>
    <t>UNION RETIE ROSCADA 1"</t>
  </si>
  <si>
    <t>1130E00300</t>
  </si>
  <si>
    <t>UNION RETIE ROSCADA 1-1/4"</t>
  </si>
  <si>
    <t>1130E00350</t>
  </si>
  <si>
    <t>UNION RETIE ROSCADA 1-1/2"</t>
  </si>
  <si>
    <t>1130E00400</t>
  </si>
  <si>
    <t>UNION RETIE ROSCADA 2</t>
  </si>
  <si>
    <t>1130E00450</t>
  </si>
  <si>
    <t>UNION RETIE ROSCADA 3"</t>
  </si>
  <si>
    <t>1130E00500</t>
  </si>
  <si>
    <t>UNION RETIE ROSCADA 4"</t>
  </si>
  <si>
    <t>1130E00550</t>
  </si>
  <si>
    <t>UNION RETIE ROSCADA 6"</t>
  </si>
  <si>
    <t>CURVAS EMT - RETIE - OTRAS TUBERIAS</t>
  </si>
  <si>
    <t>1125E00565</t>
  </si>
  <si>
    <t>CURVA EMT LARGA O.T 3/4"</t>
  </si>
  <si>
    <t>1125E00570</t>
  </si>
  <si>
    <t>CURVA EMT LARGA O.T 1"</t>
  </si>
  <si>
    <t>1125E00575</t>
  </si>
  <si>
    <t>CURVA EMT LARGA O.T 1-1/4"</t>
  </si>
  <si>
    <t>1125E00560</t>
  </si>
  <si>
    <t>CURVA EMT LARGA O.T 1/2"</t>
  </si>
  <si>
    <t>1125E00580</t>
  </si>
  <si>
    <t>CURVA EMT LARGA O.T 1- 1/2"</t>
  </si>
  <si>
    <t>1125E00585</t>
  </si>
  <si>
    <t>CURVA EMT LARGA O.T 2"</t>
  </si>
  <si>
    <t>1125E00590</t>
  </si>
  <si>
    <t>CURVA EMT LARGA O.T 3"</t>
  </si>
  <si>
    <t>1125E00595</t>
  </si>
  <si>
    <t>CURVA EMT LARGA O.T 4"</t>
  </si>
  <si>
    <t>CURVAS I M C - RETIE OTRAS TUBERIAS</t>
  </si>
  <si>
    <t>1127E00750</t>
  </si>
  <si>
    <t>CURVA IMC LARGA O.T 1/2"</t>
  </si>
  <si>
    <t>1127E00755</t>
  </si>
  <si>
    <t>CURVA IMC LARGA O.T 3/4"</t>
  </si>
  <si>
    <t>1127E00760</t>
  </si>
  <si>
    <t>CURVA IMC LARGA O.T 1"</t>
  </si>
  <si>
    <t>1127E00765</t>
  </si>
  <si>
    <t>CURVA IMC LARGAO.T1-1/4"</t>
  </si>
  <si>
    <t>1127E00770</t>
  </si>
  <si>
    <t>CURVA IMC LARGA O.T1- 1/2"</t>
  </si>
  <si>
    <t>1127E00775</t>
  </si>
  <si>
    <t>CURVA IMC LARGA O.T 2"</t>
  </si>
  <si>
    <t>1127E00780</t>
  </si>
  <si>
    <t>CURVA IMC LARGA O.T 3"</t>
  </si>
  <si>
    <t>1127E00785</t>
  </si>
  <si>
    <t>CURVA IMC LARGA O.T 4"</t>
  </si>
  <si>
    <t>CURVAS EMT - RETIE</t>
  </si>
  <si>
    <t>P BASE /Lista Feb25</t>
  </si>
  <si>
    <t>1128E00840</t>
  </si>
  <si>
    <t>CURVA RIGID LARGA COLMENA 1/2"</t>
  </si>
  <si>
    <t>1128E00845</t>
  </si>
  <si>
    <t>CURVA RIGID LARGA COLMENA 3/4"</t>
  </si>
  <si>
    <t>1128E00850</t>
  </si>
  <si>
    <t>CURVA RIGID LARGA COMENA 1"</t>
  </si>
  <si>
    <t>1128E00855</t>
  </si>
  <si>
    <t>CURVA RIGID LARGA COLMENA 1-1/4"</t>
  </si>
  <si>
    <t>1128E00860</t>
  </si>
  <si>
    <t>CURVA RIGID LARGA COLMENA 1-1/2"</t>
  </si>
  <si>
    <t>1128E00865</t>
  </si>
  <si>
    <t>CURVA RIGID LARGA COLMENA 2"</t>
  </si>
  <si>
    <t>1128E00870</t>
  </si>
  <si>
    <t>CURVA RIGID LARGA COLMENA 3"</t>
  </si>
  <si>
    <t>1128E00875</t>
  </si>
  <si>
    <t>CURVA RIGID LARGA COLMENA 4"</t>
  </si>
  <si>
    <t>1128E00880</t>
  </si>
  <si>
    <t>CURVA RIGID LARGA COLMENA 6"</t>
  </si>
  <si>
    <t>1135E01300</t>
  </si>
  <si>
    <t>NIPLE ROSCADO PESADO DE 1/2</t>
  </si>
  <si>
    <t>1135E01305</t>
  </si>
  <si>
    <t>NIPLE ROSCADO PESADO DE 3/4</t>
  </si>
  <si>
    <t>1135E01310</t>
  </si>
  <si>
    <t>NIPLE ROSCADO PESADO DE 1</t>
  </si>
  <si>
    <t>1135E01320</t>
  </si>
  <si>
    <t>NIPLE ROSCADO PESADO DE 1- 1/2</t>
  </si>
  <si>
    <t>1135E01325</t>
  </si>
  <si>
    <t>NIPLE ROSCADO PESADO DE 2</t>
  </si>
  <si>
    <t>1135E01330</t>
  </si>
  <si>
    <t>NIPLE ROSCADO PESADO DE 3</t>
  </si>
  <si>
    <t>PROELECTRICOS</t>
  </si>
  <si>
    <t>CAJAS FUNDIDAS EN ALUMINIO</t>
  </si>
  <si>
    <t xml:space="preserve">DIMENSIONES </t>
  </si>
  <si>
    <t>2124E01955</t>
  </si>
  <si>
    <t>CAJA 5800 ALUMINIO 3 SALIDAS</t>
  </si>
  <si>
    <t>1/2”X3</t>
  </si>
  <si>
    <t>2124E01905</t>
  </si>
  <si>
    <t>CAJA 2400 ALUMINIO 3 SALIDAS</t>
  </si>
  <si>
    <t>2124E01915</t>
  </si>
  <si>
    <t>CAJA 2400 ALUMINIO 4 SALIDAS</t>
  </si>
  <si>
    <t>1/2”X4</t>
  </si>
  <si>
    <t>2124E01920</t>
  </si>
  <si>
    <t>3/4”X4</t>
  </si>
  <si>
    <t>2124E01930</t>
  </si>
  <si>
    <t>CAJA 2400 ALUMINIO 5 SALIDAS</t>
  </si>
  <si>
    <t>1/2”X5</t>
  </si>
  <si>
    <t>2124E01935</t>
  </si>
  <si>
    <t>3/4”X5</t>
  </si>
  <si>
    <t>2124E01933</t>
  </si>
  <si>
    <t>CAJA 2400 ALUMINIO 5 SALIDAS EN X</t>
  </si>
  <si>
    <t>2124E01938</t>
  </si>
  <si>
    <t>TAPAS EN ALUMINIO</t>
  </si>
  <si>
    <t>2123E01470</t>
  </si>
  <si>
    <t xml:space="preserve">TAPA 5800 2X4 ALUMINIO                                                                              </t>
  </si>
  <si>
    <t>2123E01475</t>
  </si>
  <si>
    <t xml:space="preserve">TAPA 2400 4X4 ALUMINIO                                                                              </t>
  </si>
  <si>
    <t>2123E01480</t>
  </si>
  <si>
    <t xml:space="preserve">TAPA OCTAGONAL 4 " ALUMINIO                                                                           </t>
  </si>
  <si>
    <t>CONDULETAS SALIDAS  ROCADAS</t>
  </si>
  <si>
    <t>2124E02135</t>
  </si>
  <si>
    <t>CONDULETA 1/2" TIPO LB ROSCADA</t>
  </si>
  <si>
    <t>2124E02136</t>
  </si>
  <si>
    <t>CONDULETA 3/4"" TIPO LB ROSCADA</t>
  </si>
  <si>
    <t>2124E02145</t>
  </si>
  <si>
    <t>CONDULETA 1" TIPO LB ROSCADA</t>
  </si>
  <si>
    <t>2124E02215</t>
  </si>
  <si>
    <t>CONDULETA 1/2" TIPO LL ROSCADA</t>
  </si>
  <si>
    <t>2124E02095</t>
  </si>
  <si>
    <t>CONDULETA 3/4"" TIPO LL ROSCADA</t>
  </si>
  <si>
    <t>2124E02230</t>
  </si>
  <si>
    <t>CONDULETA 1" TIPO LL ROSCADA</t>
  </si>
  <si>
    <t>2124E02170</t>
  </si>
  <si>
    <t>CONDULETA 1/2" TIPO LR ROSCADA</t>
  </si>
  <si>
    <t>2124E02175</t>
  </si>
  <si>
    <t>CONDULETA 3/4"" TIPO LR ROSCADA</t>
  </si>
  <si>
    <t>2124E02180</t>
  </si>
  <si>
    <t>CONDULETA 1" TIPO LR ROSCADA</t>
  </si>
  <si>
    <t>2124E02260</t>
  </si>
  <si>
    <t>CONDULETA 1/2" TIPO C ROSCADA</t>
  </si>
  <si>
    <t>2124E02265</t>
  </si>
  <si>
    <t>CONDULETA 3/4"" TIPO C ROSCADA</t>
  </si>
  <si>
    <t>2124E02270</t>
  </si>
  <si>
    <t>CONDULETA 1" TIPO C ROSCADA</t>
  </si>
  <si>
    <t>2124E02285</t>
  </si>
  <si>
    <t>CONDULETA 1/2" TIPO T ROSCADA</t>
  </si>
  <si>
    <t>2124E02305</t>
  </si>
  <si>
    <t>CONDULETA 3/4"" TIPO T ROSCADA</t>
  </si>
  <si>
    <t>2124E02310</t>
  </si>
  <si>
    <t>CONDULETA 1" TIPO T ROSCADA</t>
  </si>
  <si>
    <t>Pvta</t>
  </si>
  <si>
    <t>MINI-INTERRUPTOR MONOPOLAR</t>
  </si>
  <si>
    <t xml:space="preserve">2321E03005          </t>
  </si>
  <si>
    <t xml:space="preserve">MINI-INTERRUPTOR MONOPOLAR 16A 10K/240VAC                                                           </t>
  </si>
  <si>
    <t xml:space="preserve">2321E03010     .     </t>
  </si>
  <si>
    <t xml:space="preserve">MINI-INTERRUPTOR MONOPOLAR 20A 10K/240VAC                                                           </t>
  </si>
  <si>
    <t xml:space="preserve">2321E03015.          </t>
  </si>
  <si>
    <t xml:space="preserve">MINI-INTERRUPTOR MONOPOLAR 32A 10K/240VAC                                                           </t>
  </si>
  <si>
    <t xml:space="preserve">2321E03020          </t>
  </si>
  <si>
    <t xml:space="preserve">MINI-INTERRUPTOR MONOPOLAR 40A 10K/240VAC                                                           </t>
  </si>
  <si>
    <t xml:space="preserve">2321E03025          </t>
  </si>
  <si>
    <t xml:space="preserve">MINI-INTERRUPTOR MONOPOLAR 50A 10K/240VAC                                                           </t>
  </si>
  <si>
    <t xml:space="preserve">2321E03030          </t>
  </si>
  <si>
    <t xml:space="preserve">MINI-INTERRUPTOR MONOPOLAR 63A 10K/240VAC                                                           </t>
  </si>
  <si>
    <t>MINI-INTERRUPTOR BIPOLAR</t>
  </si>
  <si>
    <t xml:space="preserve">2321E03055          </t>
  </si>
  <si>
    <t xml:space="preserve">MINI-INTERRUPTOR BIPOLAR 16A 10K/240VAC                                                             </t>
  </si>
  <si>
    <t xml:space="preserve">2321E03060          </t>
  </si>
  <si>
    <t xml:space="preserve">MINI-INTERRUPTOR BIPOLAR 20A 10K/240VAC                                                             </t>
  </si>
  <si>
    <t>2321E03065          .</t>
  </si>
  <si>
    <t xml:space="preserve">MINI-INTERRUPTOR BIPOLAR 32A 10K/240VAC                                                             </t>
  </si>
  <si>
    <t xml:space="preserve">2321E03070          </t>
  </si>
  <si>
    <t xml:space="preserve">MINI-INTERRUPTOR BIPOLAR 40A 10K/240VAC                                                             </t>
  </si>
  <si>
    <t>2321E03075          .</t>
  </si>
  <si>
    <t xml:space="preserve">MINI-INTERRUPTOR BIPOLAR 50A 10K/240VAC                                                             </t>
  </si>
  <si>
    <t xml:space="preserve">2321E03080          </t>
  </si>
  <si>
    <t xml:space="preserve">MINI-INTERRUPTOR BIPOLAR 63A 10K/240VAC                                                             </t>
  </si>
  <si>
    <t xml:space="preserve">MINI-INTERRUPTOR TRIPOLAR </t>
  </si>
  <si>
    <t xml:space="preserve">2321E03105          </t>
  </si>
  <si>
    <t xml:space="preserve">MINI-INTERRUPTOR TRIPOLAR 16A 10K/240VAC                                                            </t>
  </si>
  <si>
    <t xml:space="preserve">2321E03110          </t>
  </si>
  <si>
    <t xml:space="preserve">MINI-INTERRUPTOR TRIPOLAR 20A 10K/240VAC                                                            </t>
  </si>
  <si>
    <t xml:space="preserve">2321E03115          </t>
  </si>
  <si>
    <t xml:space="preserve">MINI-INTERRUPTOR TRIPOLAR 32A 10K/240VAC                                                            </t>
  </si>
  <si>
    <t xml:space="preserve">2321E03120          </t>
  </si>
  <si>
    <t xml:space="preserve">MINI-INTERRUPTOR TRIPOLAR 40A 10K/240VAC                                                            </t>
  </si>
  <si>
    <t xml:space="preserve">2321E03125          </t>
  </si>
  <si>
    <t xml:space="preserve">MINI-INTERRUPTOR TRIPOLAR 50A 10K/240VAC                                                            </t>
  </si>
  <si>
    <t xml:space="preserve">2321E03130          </t>
  </si>
  <si>
    <t xml:space="preserve">MINI-INTERRUPTOR TRIPOLAR 63A 10K/240VAC                                                            </t>
  </si>
  <si>
    <r>
      <rPr>
        <sz val="11"/>
        <color rgb="FF000000"/>
        <rFont val="Arial"/>
        <family val="2"/>
      </rPr>
      <t xml:space="preserve">                                                  </t>
    </r>
    <r>
      <rPr>
        <b/>
        <sz val="11"/>
        <color rgb="FF000000"/>
        <rFont val="Arial"/>
        <family val="2"/>
      </rPr>
      <t>PRESTA</t>
    </r>
  </si>
  <si>
    <t>R-COM-014</t>
  </si>
  <si>
    <t xml:space="preserve">REFERENCIAS </t>
  </si>
  <si>
    <t>DESCRIPCION</t>
  </si>
  <si>
    <t>CARACTERÍSTICAS ELÉCTRICAS</t>
  </si>
  <si>
    <t>P/Lista</t>
  </si>
  <si>
    <t>2255E03160</t>
  </si>
  <si>
    <t>717630 PRESTA PLACA TRANSPARENTE - PRESTA MIA PARA PERSONALIZAR EL ESPACIO + SOP</t>
  </si>
  <si>
    <t>717778 INTERRUPTOR SENCILLO</t>
  </si>
  <si>
    <t>10AX 250V</t>
  </si>
  <si>
    <t>2251E03945</t>
  </si>
  <si>
    <t>717779 PRESTA INTERRUPTOR SENCILLO HORIZONTAL 10AX 250V 24 UND-EMP</t>
  </si>
  <si>
    <t>2251E03105</t>
  </si>
  <si>
    <t>717780 PRESTA INTERRUPTOR DOBLE 10AX 250V 24 UND-EMP</t>
  </si>
  <si>
    <t>2251E03110</t>
  </si>
  <si>
    <t>717781 PRESTA INTERRUPTOR TRIPLE 10AX 250V 24 UND-EMP</t>
  </si>
  <si>
    <t>2251E03115</t>
  </si>
  <si>
    <t>717782 PRESTA INTERRUPTOR COMMUTABLE SENCILLO HORIZONTAL 10AX 250V 24</t>
  </si>
  <si>
    <t>2251E03120</t>
  </si>
  <si>
    <t>717783 PRESTA INTERRUPTOR COMMUTABLE SENCILLO VERTICAL 10AX 250V 24 UND</t>
  </si>
  <si>
    <t>717784 INTERRUPTOR COMMUTABLE DOBLE</t>
  </si>
  <si>
    <t>2251E03130</t>
  </si>
  <si>
    <t>717785 PRESTA INTERRUPTOR COMMUTABLE TRIPLE 10AX 250V 24 UND-EMP</t>
  </si>
  <si>
    <t>2255E03135</t>
  </si>
  <si>
    <t>717786 PRESTA PULSADOR SENCILLO PARA TIMBRE 10A 250V 24 UND-EMP</t>
  </si>
  <si>
    <t>10A 250V</t>
  </si>
  <si>
    <t xml:space="preserve"> 717788 TIMBRE CHICHARRA</t>
  </si>
  <si>
    <t xml:space="preserve">110V </t>
  </si>
  <si>
    <t>717789 DIMMER GIRATORIO SENCILLO</t>
  </si>
  <si>
    <t>110V 150W</t>
  </si>
  <si>
    <t>2252E03140</t>
  </si>
  <si>
    <t>717790 PRESTA SALIDA TELFONICA TIPO AMERICANA SENCILLA RJ11, 4 HILOS  24 UN</t>
  </si>
  <si>
    <t>2252E03175</t>
  </si>
  <si>
    <t>717791 PRESTA SALIDA CON TERMINAL COAXIAL TV AMERICANA  24 UND-EMP</t>
  </si>
  <si>
    <t>2252E03170</t>
  </si>
  <si>
    <t>717793 PRESTA TOMA CORRIENTE DOBLE CON POLO A TIERRA (2P+T)  15A 125-25</t>
  </si>
  <si>
    <t>15A 125-250V</t>
  </si>
  <si>
    <t>717794 TOMA CORRIENTE DOBLE CON POLO A TIERRA (2P+T) Y PROTECCIÓN DE FALLA A TIERRA (GFCI)</t>
  </si>
  <si>
    <t>20A 120V</t>
  </si>
  <si>
    <t>2252E03150</t>
  </si>
  <si>
    <t>717796 TOMA CORRIENTE PRESTA SENCILLA  (2P+T) + INTERRUPTOR SENCILLO 15A (125-2V</t>
  </si>
  <si>
    <t>15A (125-250)V 10AX, 250V</t>
  </si>
  <si>
    <t>2253E03185</t>
  </si>
  <si>
    <t>717797 PRESTA SALIDA PARA CORDON TV SIN CONECTOR  24 UND-EMP</t>
  </si>
  <si>
    <t>717798 PLACA CIEGA + SOPORTE</t>
  </si>
  <si>
    <t>717821 MÓDULO CIEGO</t>
  </si>
  <si>
    <t>717943 SALIDA PARA VOZ Y DATOS RJ45 CATEGORÍA 6</t>
  </si>
  <si>
    <t>2252E03171</t>
  </si>
  <si>
    <t>718275 PRESTA TOMA CORRIENTE DOBLE CON POLO A TIERRA (2P+T) GRAFITO</t>
  </si>
  <si>
    <t>15A(125-250)V</t>
  </si>
  <si>
    <t>2252E03181</t>
  </si>
  <si>
    <t>718276 PRESTA TOMA CORRIENTE DOBLE CON POLO A TIERRA GRAFITO(GFCI)</t>
  </si>
  <si>
    <t xml:space="preserve"> 20A/120V</t>
  </si>
  <si>
    <t>2252E03151</t>
  </si>
  <si>
    <t>718277 PRESTA TOMA CORRIENTE SENCILLA CON POLO A TIERRA (2P+T) + 2 USB BLANCO</t>
  </si>
  <si>
    <t xml:space="preserve">2.1A  -15A(125-250)V </t>
  </si>
  <si>
    <t>2252E03152</t>
  </si>
  <si>
    <t>718278 PRESTA TOMA CORRIENTE DOBLE CON POLO A TIERRA AISLADA 15 AMP 250V NARANJA</t>
  </si>
  <si>
    <t>2255E03136</t>
  </si>
  <si>
    <t>718280 PRESTA PULSADOR DOBLE PARA TIMBRE 10A 250V</t>
  </si>
  <si>
    <t xml:space="preserve">10/125-250V </t>
  </si>
  <si>
    <t>2255E03137</t>
  </si>
  <si>
    <t>718281 PRESTA PULSADOR TRIPLE PARA TIMBRE 10A 250V</t>
  </si>
  <si>
    <t>2252E03153</t>
  </si>
  <si>
    <t>718282 PRESTA TOMA CORRIENTE SENCILLA 15 AMP 250V (2P+T) BLANCO</t>
  </si>
  <si>
    <t xml:space="preserve">15A(125-250)V </t>
  </si>
  <si>
    <t>2252E03141</t>
  </si>
  <si>
    <t>718367 PRESTA SALIDA TELEFÓNICA SENCILLA RJ11+ SALIDA COAXIAL AMERICANA</t>
  </si>
  <si>
    <t>2255E03162</t>
  </si>
  <si>
    <t>710151 PRESTA PLACA TOMA GFCI BLANCO</t>
  </si>
  <si>
    <t>2255E03165</t>
  </si>
  <si>
    <t>717629 PRESTA MODULO CIEGO, APLICA PARA PRESTA MIA  24 UND-EMP</t>
  </si>
  <si>
    <t>DUCTO 50X8 TAPA ATORNILLAR</t>
  </si>
  <si>
    <t>DUCTO 50X10 TAPA ATORNILLAR</t>
  </si>
  <si>
    <t xml:space="preserve">                        ATELIER</t>
  </si>
  <si>
    <t>REFERENCIAS</t>
  </si>
  <si>
    <t>2242E03860</t>
  </si>
  <si>
    <t>und</t>
  </si>
  <si>
    <t>2241E03825</t>
  </si>
  <si>
    <t>717513 ATELIER INTERRUPTOR DOBLE MODULO Y MEDIO 10AX 250V 24 UND-EMP</t>
  </si>
  <si>
    <t>2241E03805</t>
  </si>
  <si>
    <t>2241E03810</t>
  </si>
  <si>
    <t>717414 ATELIER INTERRUPTOR SENCILLO VERTICAL 10AX 250V 24 UND-EMP</t>
  </si>
  <si>
    <t>2241E03815</t>
  </si>
  <si>
    <t>717419 ATELIER INTERRUPTOR DOBLE HORIZONTAL 10AX 250V 24 UND-EMP</t>
  </si>
  <si>
    <t>2241E03830</t>
  </si>
  <si>
    <t>717421 ATELIER INTERRUPTOR TRIPLE 10AX 250V 24 UND-EMP</t>
  </si>
  <si>
    <t>2241E03835</t>
  </si>
  <si>
    <t>717424 ATELIER INTERRUPTOR COMMUTABLE SENCILLO VERTICAL 10AX 250V 24 UN</t>
  </si>
  <si>
    <t>2241E03841</t>
  </si>
  <si>
    <t>717425 INTERUPPTOR ATELIER CONMUTABLE TECLA Y MEDIA</t>
  </si>
  <si>
    <t>2241E03840</t>
  </si>
  <si>
    <t>717429 ATELIER INTERRUPTOR CONMUTABLE DOBLE HORIZONTAL 10AX 250V 24 UND</t>
  </si>
  <si>
    <t>2242E03878</t>
  </si>
  <si>
    <t>717434 ATELIER TOMA CORRIENTE CON POLO TIERRA</t>
  </si>
  <si>
    <t>2241E03855</t>
  </si>
  <si>
    <t>717431 ATELIER INTERRUPTOR CONMUTABLE TRIPLE HORIZONTAL 10AX 250V 24 UND-EM</t>
  </si>
  <si>
    <t xml:space="preserve">2242E03860          </t>
  </si>
  <si>
    <t>717436 ATELIER TOMA CORRIENTE DOBLE CON POLO A TIERRA (2P+T)  15A 125 V</t>
  </si>
  <si>
    <t>2242E03865</t>
  </si>
  <si>
    <t>717438 ATELIER TOMA CORRIENTE DOBLE  (2P+T) Y PROTECCION DE FALLA A TIEV</t>
  </si>
  <si>
    <t>2242E03875</t>
  </si>
  <si>
    <t>717439 ATELIER TOMA CORRIENTE SENCILLA  (2P+T) + INTERRUPTOR SENCILLO 15A (125-2</t>
  </si>
  <si>
    <t>2245E03880</t>
  </si>
  <si>
    <t>717441 ATELIER PULSADOR SENCILLO PARA TIMBRE 10AX 250V 24 UND-EMP</t>
  </si>
  <si>
    <t>2245E03885</t>
  </si>
  <si>
    <t>717444 ATELIER TIMBRE CHICHARRA 110V 4 UND-EMP</t>
  </si>
  <si>
    <t>2243E03895</t>
  </si>
  <si>
    <t>717445 ATELIER SALIDA TELFONICA TIPO AMERICANA SENCILLA RJ11, 4 HILOS10AX 250V 2</t>
  </si>
  <si>
    <t>2243E03900</t>
  </si>
  <si>
    <t>717447 ATELIER SALIDA PARA VOZ Y DATOS RJ45 CATEGORIA 6 10AX 250V 24 UND</t>
  </si>
  <si>
    <t>717448 PLACA PASACABLE + SOPORTE</t>
  </si>
  <si>
    <t>717449 SALIDA CON TERMINAL COAXIAL TV AMERICANA</t>
  </si>
  <si>
    <t>2242E03876</t>
  </si>
  <si>
    <t>717451 ATELIER TOMA RJ11 + TV</t>
  </si>
  <si>
    <t>2242E03877</t>
  </si>
  <si>
    <t>717452 ATELIER TOMA AUDIO 2 RCA</t>
  </si>
  <si>
    <t>2244E03890</t>
  </si>
  <si>
    <t>717453 ATELIER DIMMER GIRATORIO  110V 500W 4 UND-EMP</t>
  </si>
  <si>
    <t>2245E03930</t>
  </si>
  <si>
    <t>717455 ATELIER PLACA CIEGA + SOPORTE  24 UND-EMP</t>
  </si>
  <si>
    <t>2245E03910</t>
  </si>
  <si>
    <t>717456 ATELIER SENSOR DE MOVIMIENTO BIVOLTAJE 10AX 250V 4 UND-EMP</t>
  </si>
  <si>
    <t>2245E03915</t>
  </si>
  <si>
    <t>717457 ATELIER CARGADOR DOBLE USB  2,1 A - 10AX 250V 4 UND-EMP</t>
  </si>
  <si>
    <t>2,1 A - 10AX 250V</t>
  </si>
  <si>
    <t>2243E03920</t>
  </si>
  <si>
    <t>717458 ATELIER SALIDA HDMI  12 UND-EMP</t>
  </si>
  <si>
    <t>2242E03870</t>
  </si>
  <si>
    <t>717459 ATELIER TOMA CORRIENTE DOBLE CON (2P+T) + DOBLE USB 15A 125-250V</t>
  </si>
  <si>
    <t>15A 125-250V - 110-230V/5DC-1A</t>
  </si>
  <si>
    <t>2241E03820</t>
  </si>
  <si>
    <t>717800 ATELIER INTERRUPTOR DOBLE VERTICAL 10AX 250V 24 UND-EMP</t>
  </si>
  <si>
    <t>2241E03845</t>
  </si>
  <si>
    <t>717802 ATELIER INTERRUPTOR COMMUTABLE DOBLE VERTICAL 10AX 250V 24 UND</t>
  </si>
  <si>
    <t>2241E03940</t>
  </si>
  <si>
    <t>717515 ATELIER INTERRUPTOR CONM DOBLE MODULO MEDIO</t>
  </si>
  <si>
    <t>717429 INTERRUPTOR COMMUTABLE DOBLE HORIZONTAL</t>
  </si>
  <si>
    <t>717431 INTERRUPTOR COMMUTABLE TRIPLE HORIZONTAL</t>
  </si>
  <si>
    <t>2242E03866</t>
  </si>
  <si>
    <t>718284 ATELIER TOMA CORRIENTE DOBLE CON POLO A TIERRA (GFCI) GRAFITO</t>
  </si>
  <si>
    <t xml:space="preserve">20A/120V  </t>
  </si>
  <si>
    <t>2245E03935</t>
  </si>
  <si>
    <t>717968 ATELIER LAMPARA LED CON ZOCALO 10AX 250V 20 UND-EMP</t>
  </si>
  <si>
    <t>717425 INTERRUPTOR SENCILLO CONMUTABLE MODULO Y MEDIO</t>
  </si>
  <si>
    <t>717513 INTERRUPTOR MÓDULO Y MEDIO DOBLE</t>
  </si>
  <si>
    <t>2245E03955</t>
  </si>
  <si>
    <t>717936 KIT PLACA ATELIER CUATRO VIAS</t>
  </si>
  <si>
    <t xml:space="preserve">                            MODULOS</t>
  </si>
  <si>
    <t>Vigencia</t>
  </si>
  <si>
    <t>Codigo</t>
  </si>
  <si>
    <t>Version</t>
  </si>
  <si>
    <t>DESCRIPCIÓN</t>
  </si>
  <si>
    <t>UNIDAD EMPAQUE</t>
  </si>
  <si>
    <t>PRECIO Unitario, Sin IVA</t>
  </si>
  <si>
    <t>2214E03745</t>
  </si>
  <si>
    <t>717705 MODULO BLANCO MODULO INTERRUPTOR SENCILLO 16AX 125-250V 25 UND-EMP</t>
  </si>
  <si>
    <t>16AX 125-250V</t>
  </si>
  <si>
    <t>2211E03735</t>
  </si>
  <si>
    <t>717706 MODULO BLANCO MODULO INTERRUPROR SENCILLO CON LUZ PILOTO 16AX 125</t>
  </si>
  <si>
    <t>2221E03545</t>
  </si>
  <si>
    <t>717707 MODULO BLANCO MODULO INTERRUPTOR COMMUTABLE SENCILLO 16AX 125-250V 25</t>
  </si>
  <si>
    <t>2211E03730</t>
  </si>
  <si>
    <t>717708  MODULO BLANCO MODULO INTERRUPTOR COMMUTABLE SENCILLO CON LUZ</t>
  </si>
  <si>
    <t>2215E03145</t>
  </si>
  <si>
    <t>717709  MODULO BLANCO MODULO PULSADOR SENCILLO CON LUZ PILOTO 16AX 125-250V</t>
  </si>
  <si>
    <t>2215E03720</t>
  </si>
  <si>
    <t>717710  MODULO BLANCO MODULO PULSADOR SENCILLO 16AX 125-250V 25 UND-EMP</t>
  </si>
  <si>
    <t>2215E03715</t>
  </si>
  <si>
    <t>717711 MODULO BLANCO MODULO PULSADOR SENCILLO PARA TIMBRE 16A 125-250V 25 UND</t>
  </si>
  <si>
    <t>16A 125-250V</t>
  </si>
  <si>
    <t>2215E03515</t>
  </si>
  <si>
    <t>717712 MODULO BLANCO MODULO SENCILLO PARA CARGADOR USB 110-230V/5DC-1A 25 UND</t>
  </si>
  <si>
    <t>110-230V/5DC-1A</t>
  </si>
  <si>
    <t>2224E03710</t>
  </si>
  <si>
    <t>717713 MODULO BLANCO MODULO SENCILLO DIMMER GIRATORIO 110V-150W  15 UND-EP</t>
  </si>
  <si>
    <t xml:space="preserve">110V-150W </t>
  </si>
  <si>
    <t>2214E03520</t>
  </si>
  <si>
    <t>717714 MODULO BLANCO MODULO SENCILLO DIMMER GIRATORIO 110V - 500W 15 UND</t>
  </si>
  <si>
    <t>110V - 500W</t>
  </si>
  <si>
    <t>2225E03450</t>
  </si>
  <si>
    <t>717715 MODULO BLANCO MODULO SENCILLO REGULADOR DE VENTILADOR 110V/150W 15 UND-EM</t>
  </si>
  <si>
    <t>110V/150W</t>
  </si>
  <si>
    <t>2215E03525</t>
  </si>
  <si>
    <t>717716  MODULO BLANCO MODULO PULSADOR SENCILLO PARA TIMBRE DING DONG</t>
  </si>
  <si>
    <t>110V</t>
  </si>
  <si>
    <t>2213E03530</t>
  </si>
  <si>
    <t>717717 MODULO BLANCO MODULO SALIDA PARA VOZ Y DATOS CATEGORIA 6  25 UND-EMP</t>
  </si>
  <si>
    <t>2222E03550</t>
  </si>
  <si>
    <t>717718 MODULO BLANCO MODULO SALIDA PARA VOZ Y DATOS RJ 45  25 UND-EMP</t>
  </si>
  <si>
    <t>2213E03760</t>
  </si>
  <si>
    <t>717719 MODULO BLANCO MODULO SALIDA TELEFONICA SENCILLA RJ11, 4 HILOS  25 UND-EMP</t>
  </si>
  <si>
    <t>2213E03755</t>
  </si>
  <si>
    <t>717720 MODULO BLANCO MODULO SALIDA CON TERMINAL COAXIAL TV AMERICANA  25 UND-EMP</t>
  </si>
  <si>
    <t>2215E03690</t>
  </si>
  <si>
    <t>717721 MODULO BLANCO MODULO CIEGO  25 UND-EMP</t>
  </si>
  <si>
    <t>2213E03685</t>
  </si>
  <si>
    <t>717722  MODULO BLANCO MODULO SALIDA PAR CORDON TV SIN CONECTOR  25 UND-EMP</t>
  </si>
  <si>
    <t>717723 MÓDULO TOMACORRIENTE SENCILLA (2P+T)</t>
  </si>
  <si>
    <t>15A/127V</t>
  </si>
  <si>
    <t>2212E03535</t>
  </si>
  <si>
    <t>717724 MODULO BLANCO MODULO TOMACORRIENTE DOBLE (2P+T) 15A/125-250V 25 UNDP</t>
  </si>
  <si>
    <t>15A/125-250V</t>
  </si>
  <si>
    <t>2211E03455</t>
  </si>
  <si>
    <t>717685 MODULO GRAFITO MODULO INTERRUPTOR SENCILLO 16AX 125-250V 25 UND-EMP</t>
  </si>
  <si>
    <t>2211E03460</t>
  </si>
  <si>
    <t>717686 MODULO GRAFITO MODULO INTERRUPTOR SENCILLO CON LUZ PILOTO 16AX</t>
  </si>
  <si>
    <t>2211E03465</t>
  </si>
  <si>
    <t>717687 MODULO GRAFITO MODULO INTERRPTOR CONMUTABLE SENCILLO  16AX 125-250V</t>
  </si>
  <si>
    <t>2211E03470</t>
  </si>
  <si>
    <t>717688  MODULO GRAFITO MODULO INTERRPTOR COMMUTABLE SENCILLO CON LUZ</t>
  </si>
  <si>
    <t>2215E03475</t>
  </si>
  <si>
    <t>717689 MODULO GRAFITO MODULO PULSADOR SENCILLO CON LUZ PILOTO 16AX 125</t>
  </si>
  <si>
    <t>2215E03480</t>
  </si>
  <si>
    <t>717690 MODULO GRAFITO MODULO PULSADOR SENCILLO 16AX 125-250V 25 UND-EMP</t>
  </si>
  <si>
    <t>2215E03485</t>
  </si>
  <si>
    <t>717691 MODULO GRAFITO MODULO PULSADOR SENCILLO PARA TIMBRE 16A 125-250V 25</t>
  </si>
  <si>
    <t>2215E03490</t>
  </si>
  <si>
    <t>717692 MODULO GRAFITO MODULO SENCILLO CARGADOR PARA USB 110-230V/5DC-1A</t>
  </si>
  <si>
    <t>2214E03740</t>
  </si>
  <si>
    <t>717693  MODULO GRAFITO MODULO SENCILLO DIMMER GIRATORIO 110V-150W  15 UND</t>
  </si>
  <si>
    <t>2214E03495</t>
  </si>
  <si>
    <t>717694  MODULO GRAFITO MODULO SENCILLO DIMMER GIRATORIO 110V - 500W 15 UND</t>
  </si>
  <si>
    <t>717695 MÓDULO SENCILLO REGULADOR DE VENTILADOR</t>
  </si>
  <si>
    <t>2215E03500</t>
  </si>
  <si>
    <t>717696 MODULO GRAFITO MODULO PULSADOR SENCILLO PARA TIMBRE DING DONG</t>
  </si>
  <si>
    <t>2212E03505</t>
  </si>
  <si>
    <t>717697 MODULO GRAFITO MODULO SALIDA PARA VOZ Y DATOS RJ 45 CATEGOR</t>
  </si>
  <si>
    <t>2222E03555</t>
  </si>
  <si>
    <t>717698 MODULO GRAFITO MODULO SALIDA PARA VOZ Y DATOS RJ 45  25 UND-EMP</t>
  </si>
  <si>
    <t>2213E03765</t>
  </si>
  <si>
    <t>717699 MODULO GRAFITO MODULO SALIDA TELFONICA SENCILLA RJ11, 4 HILOS  25 UND-EMP</t>
  </si>
  <si>
    <t>2213E03770</t>
  </si>
  <si>
    <t>717700 MODULO GRAFITO MODULO SALIDA CON TERMINAL COAXIAL TV AMERICANA  25 UND-EM</t>
  </si>
  <si>
    <t>2215E03795</t>
  </si>
  <si>
    <t>717701 MODULO GRAFITO MODULO CIEGO  25 UND-EMP</t>
  </si>
  <si>
    <t>2213E03700</t>
  </si>
  <si>
    <t>717702 MODULO GRAFITO MODULO SALIDA PARA CORDON TV SIN CONECTOR  25 UND-EMP</t>
  </si>
  <si>
    <t>717703 MÓDULO TOMACORRIENTE SENCILLA (2P+T)</t>
  </si>
  <si>
    <t>15A 127V</t>
  </si>
  <si>
    <t>2212E03510</t>
  </si>
  <si>
    <t>717704 MODULO GRAFITO MODULO TOMACORRIENTE DOBLE (2P+T) 15A 125-250V 25 UN</t>
  </si>
  <si>
    <t>2215E03501</t>
  </si>
  <si>
    <t>718287 MODULO TIMBRE CHICHARRA BLANCO 110V</t>
  </si>
  <si>
    <t>2215E03851</t>
  </si>
  <si>
    <t>718288 MODULO AUDIO SALIDA RCA BLANCO</t>
  </si>
  <si>
    <t>2215E03852</t>
  </si>
  <si>
    <t>718286 MODULO AUDIO SALIDA RCA GRAFITO</t>
  </si>
  <si>
    <t>2215E03502</t>
  </si>
  <si>
    <t>718285 MODULO TIMBRE CHICHARRA GRAFITO 110V</t>
  </si>
  <si>
    <t xml:space="preserve"> 16A/125-250V</t>
  </si>
  <si>
    <t>2226E03330</t>
  </si>
  <si>
    <t>717742 PLACA PINTADA BLANCO X 3 MODULOS + SOPORTE  16 UND-EMP</t>
  </si>
  <si>
    <t>2231E03225</t>
  </si>
  <si>
    <t>715621 LOFT INTERRUPTOR TIPO TARJETA</t>
  </si>
  <si>
    <t>2231E03200</t>
  </si>
  <si>
    <t>717655 LOFT INTERRUPTOR SENCILLO 16AX 125-250V 15 UND-EMP</t>
  </si>
  <si>
    <t>2231E03205</t>
  </si>
  <si>
    <t>717656 LOFT INTERRUPTOR DOBLE 16AX 125-250V 15 UND-EMP</t>
  </si>
  <si>
    <t>2231E03210</t>
  </si>
  <si>
    <t>717657 LOFT INTERRUPTOR TRIPLE 16AX 125-250V 15 UND-EMP</t>
  </si>
  <si>
    <t>2231E03215</t>
  </si>
  <si>
    <t>717658 LOFT INTERRUPTOR COMMUTABLE SENCILLO 16AX 125-250V 15 UND-EMP</t>
  </si>
  <si>
    <t>2231E03220</t>
  </si>
  <si>
    <t>717659 LOFT INTERRUPTOR COMMUTABLE DOBLE 16AX 125-250V 15 UND-EMP</t>
  </si>
  <si>
    <t>INTERRUPTOR COMMUTABLE TRIPLE</t>
  </si>
  <si>
    <t>2232E03240</t>
  </si>
  <si>
    <t>717664  LOFT TOMACORRIENTE DOBLE CON POLO A TIERRA (2P+T) 15A/125-250V 15 UND-EM</t>
  </si>
  <si>
    <t>2232E03255</t>
  </si>
  <si>
    <t>717795  LOFT TOMA CORRIENTE DOBLE  (2P+T) Y PROTECCION DE FALLA A TIERRA (GFCI)P</t>
  </si>
  <si>
    <t>2232E03245</t>
  </si>
  <si>
    <t>717665  LOFT TOMACORRIENTE SENCILLA (2P+T) + INTERRUPTOR SENCILLO  16AX 125-250V</t>
  </si>
  <si>
    <t>16AX 125-250V - 15A 250V</t>
  </si>
  <si>
    <t>2235E03225</t>
  </si>
  <si>
    <t>717661 LOFT PULSADOR SENCILLO PARA TIMBRE 16A 125-250V 15 UND-EMP</t>
  </si>
  <si>
    <t>2232E03230</t>
  </si>
  <si>
    <t>717662 LOFT SALIDA TELFONICA TIPO AMERICANA SENCILLA RJ11, 4 HILOS  15 UND</t>
  </si>
  <si>
    <t>2233E03800</t>
  </si>
  <si>
    <t>717669 LOFT SALIDA PARA VOZ Y DATOS RJ45 CATEGORÍA 6  15 UND-EMP</t>
  </si>
  <si>
    <t>2232E03235</t>
  </si>
  <si>
    <t>717663 LOFT SALIDA CON TERMINAL COAXIAL TV AMERICANA  15 UND-EMP</t>
  </si>
  <si>
    <t>2234E03260</t>
  </si>
  <si>
    <t>717670 LOFT DIMMER GIRATORIO SENCILLO 110V 500W 15 UND-EMP</t>
  </si>
  <si>
    <t>110V 500W</t>
  </si>
  <si>
    <t>2233E03955</t>
  </si>
  <si>
    <t>717668 LOFT SALIDA HDMI  15 UND-EMP</t>
  </si>
  <si>
    <t>2235E03250</t>
  </si>
  <si>
    <t>717667 LOFT SENSOR DE MOVIMIENTO 3A-110V 15 UND-EMP</t>
  </si>
  <si>
    <t>3A-110V</t>
  </si>
  <si>
    <t>2236E03790</t>
  </si>
  <si>
    <t>717671 LOFT PLACA CIEGA X 3 MODULOS + SOPORTE  20 UND-EMP</t>
  </si>
  <si>
    <t>2236E03540</t>
  </si>
  <si>
    <t>717820 LOFT PLACA PINTADA BLANCA 3 MODULOS + SOPORTE  20 UND-EMP</t>
  </si>
  <si>
    <t>2236E03560</t>
  </si>
  <si>
    <t>717672 LOFT PLACA PINTADA BORDEAUX X 3 MODULOS + SOPORTE  10 UND-EMP</t>
  </si>
  <si>
    <t>2236E03565</t>
  </si>
  <si>
    <t>717673 LOFT PLACA PINTADA ALUMINIO X 3 MODULOS + SOPORTE  10 UND-EMP</t>
  </si>
  <si>
    <t>2236E03570</t>
  </si>
  <si>
    <t>717674 LOFT PLACA PINTADA ANODIZADO OSCURO X 3 MODULOS + SOPORTE  10 UND-EMP</t>
  </si>
  <si>
    <t>2236E03575</t>
  </si>
  <si>
    <t>717676  LOFT PLACA PINTADA BRONCE CLARO X 3 MODULOS + SOPORTE  10 UND-EP</t>
  </si>
  <si>
    <t>2236E03580</t>
  </si>
  <si>
    <t>717677 LOFT PLACA PINTADA CHAMPAGNE X 3 MODULOS + SOPORTE  10 UND-EMP</t>
  </si>
  <si>
    <t>2236E03585</t>
  </si>
  <si>
    <t>717678 LOFT PLACA PINTADA GRAFITO X 3 MODULOS + SOPORTE  10 UND-EMP</t>
  </si>
  <si>
    <t>2236E03590</t>
  </si>
  <si>
    <t>717679 LOFT PLACA PINTADA GRIS METALIZADO X 3 MODULOS + SOPORTE  10 UNP</t>
  </si>
  <si>
    <t>2236E03595</t>
  </si>
  <si>
    <t>717680 LOFT PLACA PINTADA LILA X 3 MODULOS + SOPORTE  10 UND-EMP</t>
  </si>
  <si>
    <t>2236E03600</t>
  </si>
  <si>
    <t>717681 LOFT PLACA PINTADA NARANJA VICTORIA X 3 MODULOS + SOPORTE  10 UND-EMP</t>
  </si>
  <si>
    <t>2236E03605</t>
  </si>
  <si>
    <t>717682 LOFT PLACA PINTADA ROJO TERRACOTA X 3 MODULOS + SOPORTE  10 UND</t>
  </si>
  <si>
    <t>2236E03610</t>
  </si>
  <si>
    <t>717683 LOFT PLACA PINTADA ROSA VIEJO X 3 MODULOS + SOPORTE  10 UND-EMP</t>
  </si>
  <si>
    <t>2236E03615</t>
  </si>
  <si>
    <t>717684 LOFT PLACA PINTADA VERDE GIOTTO X 3 MODULOS + SOPORTE  10 UND</t>
  </si>
  <si>
    <t>2236E03780</t>
  </si>
  <si>
    <t>717675 LOFT TAPA TRES MODULOS ARCE</t>
  </si>
  <si>
    <t>2232E03257</t>
  </si>
  <si>
    <t>718034 LOFT TOMA CORRIENTE DOBLE CON POLO A TIERRA GRAFITO(GFCI)</t>
  </si>
  <si>
    <t xml:space="preserve">                                         FLAT </t>
  </si>
  <si>
    <t>,</t>
  </si>
  <si>
    <t>2221E03265</t>
  </si>
  <si>
    <t>717725 FLAT INTERRUPTOR SENCILLO 16AX 125-250V 12 UND-EMP</t>
  </si>
  <si>
    <t>2221E03270</t>
  </si>
  <si>
    <t>717726 FLAT INTERRUPTOR DOBLE 16AX 125-250V 12 UND-EMP</t>
  </si>
  <si>
    <t>2221E03275</t>
  </si>
  <si>
    <t>717727 FLAT INTERRUPTOR TRIPLE 16AX 125-250V 12 UND-EMP</t>
  </si>
  <si>
    <t>2221E03280</t>
  </si>
  <si>
    <t>717728 FLAT INTERRUPTOR COMMUTABLE SENCILLO 16AX 125-250V 12 UND-EMP</t>
  </si>
  <si>
    <t>717729 INTERRUPTOR COMMUTABLE DOBLE</t>
  </si>
  <si>
    <t>2226E03331</t>
  </si>
  <si>
    <t>717930 FLAT PLACA PINTADA BLANCO USB</t>
  </si>
  <si>
    <t>2222E03305</t>
  </si>
  <si>
    <t>717734 FLAT TOMACORRIENTE DOBLE CON POLO A TIERRA (2P+T) 15A 125-250V 1P</t>
  </si>
  <si>
    <t>2222E03965</t>
  </si>
  <si>
    <t>717741 FLAT TOMACORRIENTE DOBLE CON POLO A TIERRA (2P+T) PROTECION DE FALL1</t>
  </si>
  <si>
    <t>2222E03310</t>
  </si>
  <si>
    <t>717735  FLAT TOMA CORRIENTE SENCILLA (2P+T) + INTERRUPTOR SENCILLO  15A 127V - V</t>
  </si>
  <si>
    <t>15A 127V - 16AX 125-250V</t>
  </si>
  <si>
    <t>2225E03290</t>
  </si>
  <si>
    <t>717731 FLAT PULSADOR SENCILLO PARA TIMBRE 16A 125-250V 12 UND-EMP</t>
  </si>
  <si>
    <t>2222E03295</t>
  </si>
  <si>
    <t>717732 FLAT SALIDA TELFONICA TIPO AMERICANA SENCILLA RJ11, 4 HILOS  1</t>
  </si>
  <si>
    <t>2222E03320</t>
  </si>
  <si>
    <t>717739 FLAT SALIDA PARA VOZ Y DATOS RJ45 CATEGORIA 6  12 UND-EMP</t>
  </si>
  <si>
    <t>717733 SALIDA CON TERMINAL COAXIAL TV AMERICANA</t>
  </si>
  <si>
    <t>717738 SALIDA HDMI</t>
  </si>
  <si>
    <t>2224E03325</t>
  </si>
  <si>
    <t>717740 FLAT DIMMER GIRATORIO SENCILLO 110V 500W 12 UND-EMP</t>
  </si>
  <si>
    <t>2225E03315</t>
  </si>
  <si>
    <t>717737 FLAT SENSOR DE MOVIMIENTO 3A-110V 12 UND-EMP</t>
  </si>
  <si>
    <t xml:space="preserve">2226E03330          </t>
  </si>
  <si>
    <t>717742 PLACA PINTADA BLANCO X 3M + SOPORTE</t>
  </si>
  <si>
    <t>2226E03335</t>
  </si>
  <si>
    <t>717744  FLAT PLACA PINTADA ALUMINIO  X 3 MODULOS + SOPORTE  8 UND-EMP</t>
  </si>
  <si>
    <t>2226E03340</t>
  </si>
  <si>
    <t>717745 FLAT PLACA PINTADA ANODIZADO OSCURO X 3 MODULOS + SOPORTE  8 UN</t>
  </si>
  <si>
    <t>2226E03345</t>
  </si>
  <si>
    <t>717746 FLAT PLACA PINTADA AZUL MALLORCA X 3 MODULOS + SOPORTE  8 UND-EMP</t>
  </si>
  <si>
    <t>2226E03350</t>
  </si>
  <si>
    <t>717747 FLAT PLACA PINTADA AZIL PRUSIA X 3 MODULOS + SOPORTE  8 UND-EMP</t>
  </si>
  <si>
    <t>2226E03355</t>
  </si>
  <si>
    <t>717748  FLAT PLACA PINTADA BORDEAUX X 3 MODULOS + SOPORTE  8 UND-EMP</t>
  </si>
  <si>
    <t>2226E03360</t>
  </si>
  <si>
    <t>717749 FLAT PLACA PINTADA BRONCE CLARO X 3 MODULOS + SOPORTE  8 UND-EMP</t>
  </si>
  <si>
    <t>2226E03365</t>
  </si>
  <si>
    <t>717750 FLAT PLACA PINTADA CHAMPAGNE X 3 MODULOS + SOPORTE  8 UND-EMP</t>
  </si>
  <si>
    <t>2226E03370</t>
  </si>
  <si>
    <t>717751 FLAT PLACA  GAFITO X 3 MODULOS + SOPORTE  8 UND-EMP</t>
  </si>
  <si>
    <t>2226E03375</t>
  </si>
  <si>
    <t>717752 FLAT PLACA PINTADA GRIS METALIZADO X 3 MODULOS + SOPORTE  8 UND-EMP</t>
  </si>
  <si>
    <t>2226E03380</t>
  </si>
  <si>
    <t>717753  FLAT PLACA PINTADA NARANJA VICTORIA X 3 MODULOS + SOPORTE  8 UND-EMP</t>
  </si>
  <si>
    <t>2226E03385</t>
  </si>
  <si>
    <t>717754 FLAT PLACA PINTADA ROJO TERRACOTA X 3 MODULOS + SOPORTE  8 UND-</t>
  </si>
  <si>
    <t>2226E03390</t>
  </si>
  <si>
    <t>717755 FLAT PLACA PINTADA VERDE GIOTTO X 3 MODULOS + SOPORTE  8 UND-EM</t>
  </si>
  <si>
    <t>2226E03395</t>
  </si>
  <si>
    <t>717768 FLAT PLACA ALUMINIO BAUXITA X 3 MODULOS + SOPORTE  5 UND-EMP</t>
  </si>
  <si>
    <t>2226E03400</t>
  </si>
  <si>
    <t>717769 FLAT PLACA ALUMINO ONIX X 3 MODULOS + SOPORTE  5 UND-EMP</t>
  </si>
  <si>
    <t>2226E03405</t>
  </si>
  <si>
    <t>717770 FLAT PLACA MADERA MACIZA CAOBA X 3 MODULOS + SOPORTE  5 UND-EMP</t>
  </si>
  <si>
    <t>717771 PLACA PINTADA HAYA X 3M + SOPORTE</t>
  </si>
  <si>
    <t>2226E03415</t>
  </si>
  <si>
    <t>717772  FLAT PLACA MADERA MACIZA NOGAL X 3 MODULOS + SOPORTE  5 UND-EMP</t>
  </si>
  <si>
    <t>2226E03420</t>
  </si>
  <si>
    <t>717773 FLAT PLACA VIDRIO MATE  X 3 MODULOS + SOPORTE  5 UND-EMP</t>
  </si>
  <si>
    <t>2226E03425</t>
  </si>
  <si>
    <t>717774 FLAT PLACA VIDRIO MATE GRIS CLARO X 3 MODULOS + SOPORTE  5 UND-EMP</t>
  </si>
  <si>
    <t>2226E03430</t>
  </si>
  <si>
    <t>717775  FLAT PLACA VIDRIO HIELO BRILLANTE X 3 MODULOS + SOPORTE  5 UND-EMP</t>
  </si>
  <si>
    <t>717776 PLACA PINTADA HIELO SECO X 3M + SOPORTE</t>
  </si>
  <si>
    <t>2226E03440</t>
  </si>
  <si>
    <t>717777  FLAT PLACA VIDRIO NEGRO X 3 MODULOS + SOPORTE  5 UND-EMP</t>
  </si>
  <si>
    <t xml:space="preserve">2226E03645          </t>
  </si>
  <si>
    <t>717762 PLACA PINTADA CHAMPAGNE X 6M + SOPORTE</t>
  </si>
  <si>
    <t>2226E03635</t>
  </si>
  <si>
    <t>717763 FLAT PLACA PINTADA GRAFITO X 6 MODULOS + SOPORTE  10 UND-EMP</t>
  </si>
  <si>
    <t>2226E03650</t>
  </si>
  <si>
    <t>717764 FLAT PLACA PINTADA GRIS METALIZADO X 6 MODULOS + SOPORTE   10 UND-EMP</t>
  </si>
  <si>
    <t>2226E03675</t>
  </si>
  <si>
    <t>717765 FLAT PLACA PINTADA VICTORIA X 6 MODULOS + SOPORTE  10 UND-EMP</t>
  </si>
  <si>
    <t>2226E03785</t>
  </si>
  <si>
    <t>717766 FLAT PLACA PINTADA ROJA TERRACOTA X 6 MODULOS + SOPORTE  10 UND</t>
  </si>
  <si>
    <t>2226E03665</t>
  </si>
  <si>
    <t>717767 FLAT PLACA PINTADA VERDE GIOTTO X 6 MODULOS + SOPORTE  10 UND-EMP</t>
  </si>
  <si>
    <t>2226E03620</t>
  </si>
  <si>
    <t>717743  FLAT PLACA PINTADA BLANCO X 6 MODULOS + SOPORTE  10 UND-EMP</t>
  </si>
  <si>
    <t>2226E03630</t>
  </si>
  <si>
    <t>717756 FLAT PLACA PINTADA ALUMINIO X 6 MODULOS + SOPORTE  10 UND-EMP</t>
  </si>
  <si>
    <t>2226E03655</t>
  </si>
  <si>
    <t>717757  FLAT PLACA PINTADA ANODIZADO OSCURO X 6 MODULOS + SOPORTE  10 UND</t>
  </si>
  <si>
    <t>2226E03625</t>
  </si>
  <si>
    <t>717758  FLAT PLACA PINTADA AZUL MALLORCA X 6 MODULOS + SOPORTE  10 UND-</t>
  </si>
  <si>
    <t>2226E03670</t>
  </si>
  <si>
    <t>717759  FLAT PLACA PINTADA AZUL PRUSIA X 6 MODULOS + SOPORTE  10 UND-EMP</t>
  </si>
  <si>
    <t>2226E03680</t>
  </si>
  <si>
    <t>717760  FLAT PLACA PINTADA BORDEAUX X 6 MODULOS + SOPORTE  10 UND-EMP</t>
  </si>
  <si>
    <t>2226E03660</t>
  </si>
  <si>
    <t>717761 FLAT PLACA PINTADA BRONCE CLARO X 6 MODULOS + SOPORTE  10 UND-EMP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</si>
</sst>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dd/mm/yyyy"/>
    <numFmt numFmtId="165" formatCode="_(&quot;$ &quot;* #,##0_);_(&quot;$ &quot;* \(#,##0\);_(&quot;$ &quot;* \-??_);_(@_)"/>
    <numFmt numFmtId="166" formatCode="#,##0.00\ [$€-1]"/>
    <numFmt numFmtId="167" formatCode="[$$-240A]\ #,##0.0"/>
    <numFmt numFmtId="168" formatCode="[$ $]#,##0"/>
    <numFmt numFmtId="169" formatCode="_-&quot;$&quot;\ * #,##0_-;\-&quot;$&quot;\ * #,##0_-;_-&quot;$&quot;\ * &quot;-&quot;_-;_-@"/>
    <numFmt numFmtId="170" formatCode="[$$-240A]\ #,##0"/>
    <numFmt numFmtId="171" formatCode="[$$-240A]#,##0.00;[Red]\([$$-240A]#,##0.00\)"/>
    <numFmt numFmtId="172" formatCode="_(&quot;$ &quot;* #,##0_);_(&quot;$ &quot;* \(#,##0\);_(&quot;$ &quot;* \-_);_(@_)"/>
    <numFmt numFmtId="173" formatCode="_ * #,##0_ ;_ * \-#,##0_ ;_ * \-??_ ;_ @_ "/>
  </numFmts>
  <fonts count="60">
    <font>
      <sz val="11"/>
      <color rgb="FF000000"/>
      <name val="Arial"/>
      <scheme val="minor"/>
    </font>
    <font>
      <b/>
      <sz val="11"/>
      <color rgb="FF000000"/>
      <name val="Calibri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Arial"/>
      <family val="2"/>
    </font>
    <font>
      <sz val="10"/>
      <color rgb="FF000000"/>
      <name val="Cambria"/>
      <family val="1"/>
    </font>
    <font>
      <sz val="19"/>
      <color rgb="FF000000"/>
      <name val="Calibri"/>
      <family val="2"/>
    </font>
    <font>
      <b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FF0000"/>
      <name val="Calibri"/>
      <family val="2"/>
    </font>
    <font>
      <sz val="8"/>
      <color rgb="FF000000"/>
      <name val="Calibri"/>
      <family val="2"/>
    </font>
    <font>
      <u/>
      <sz val="18"/>
      <color theme="10"/>
      <name val="Arial"/>
      <family val="2"/>
    </font>
    <font>
      <sz val="11"/>
      <color theme="1"/>
      <name val="Arial"/>
      <family val="2"/>
    </font>
    <font>
      <b/>
      <sz val="13"/>
      <color rgb="FF000000"/>
      <name val="Calibri"/>
      <family val="2"/>
    </font>
    <font>
      <sz val="13"/>
      <color rgb="FF000000"/>
      <name val="Calibri"/>
      <family val="2"/>
    </font>
    <font>
      <sz val="13"/>
      <color theme="1"/>
      <name val="Arial"/>
      <family val="2"/>
      <scheme val="minor"/>
    </font>
    <font>
      <b/>
      <sz val="12"/>
      <color rgb="FF000000"/>
      <name val="Calibri"/>
      <family val="2"/>
    </font>
    <font>
      <sz val="11"/>
      <color rgb="FF000000"/>
      <name val="&quot;Aptos Narrow&quot;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sz val="12"/>
      <color theme="1"/>
      <name val="Cambria"/>
      <family val="1"/>
    </font>
    <font>
      <sz val="11"/>
      <color rgb="FF000000"/>
      <name val="Times New Roman"/>
      <family val="1"/>
    </font>
    <font>
      <b/>
      <sz val="11"/>
      <color rgb="FF1F3864"/>
      <name val="Arial"/>
      <family val="2"/>
    </font>
    <font>
      <sz val="10"/>
      <color theme="1"/>
      <name val="Arial"/>
      <family val="2"/>
    </font>
    <font>
      <b/>
      <sz val="11"/>
      <color rgb="FF7F7F7F"/>
      <name val="Arial"/>
      <family val="2"/>
    </font>
    <font>
      <sz val="11"/>
      <color theme="0"/>
      <name val="Arial"/>
      <family val="2"/>
    </font>
    <font>
      <b/>
      <sz val="11"/>
      <color rgb="FFFFFFFF"/>
      <name val="Calibri"/>
      <family val="2"/>
    </font>
    <font>
      <sz val="20"/>
      <color rgb="FF000000"/>
      <name val="Cambria"/>
      <family val="1"/>
    </font>
    <font>
      <sz val="20"/>
      <color rgb="FF000000"/>
      <name val="Calibri"/>
      <family val="2"/>
    </font>
    <font>
      <b/>
      <sz val="10"/>
      <color rgb="FFFFFFFF"/>
      <name val="Cambria"/>
      <family val="1"/>
    </font>
    <font>
      <sz val="10"/>
      <color rgb="FF000000"/>
      <name val="Arial Narrow"/>
      <family val="2"/>
    </font>
    <font>
      <b/>
      <sz val="11"/>
      <color rgb="FFFFFFFF"/>
      <name val="Cambria"/>
      <family val="1"/>
    </font>
    <font>
      <b/>
      <sz val="12"/>
      <color rgb="FFFFFFFF"/>
      <name val="Arial"/>
      <family val="2"/>
    </font>
    <font>
      <b/>
      <sz val="12"/>
      <color rgb="FFFFFFFF"/>
      <name val="Cambria"/>
      <family val="1"/>
    </font>
    <font>
      <sz val="18"/>
      <color rgb="FF000000"/>
      <name val="Cambria"/>
      <family val="1"/>
    </font>
    <font>
      <b/>
      <sz val="16"/>
      <color rgb="FFFF0000"/>
      <name val="Calibri"/>
      <family val="2"/>
    </font>
    <font>
      <sz val="9"/>
      <color rgb="FF000000"/>
      <name val="Arial"/>
      <family val="2"/>
    </font>
    <font>
      <b/>
      <sz val="8"/>
      <color rgb="FF000000"/>
      <name val="Calibri"/>
      <family val="2"/>
    </font>
    <font>
      <sz val="10"/>
      <color rgb="FF000000"/>
      <name val="Verdana"/>
      <family val="2"/>
    </font>
    <font>
      <sz val="11"/>
      <color rgb="FF000000"/>
      <name val="Verdana"/>
      <family val="2"/>
    </font>
    <font>
      <sz val="14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8"/>
      <color rgb="FF000000"/>
      <name val="Calibri"/>
      <family val="2"/>
    </font>
    <font>
      <sz val="14"/>
      <color rgb="FF000000"/>
      <name val="Calibri"/>
      <family val="2"/>
    </font>
    <font>
      <b/>
      <sz val="16"/>
      <color rgb="FF000000"/>
      <name val="Arial"/>
      <family val="2"/>
    </font>
    <font>
      <sz val="10"/>
      <color rgb="FF222222"/>
      <name val="Calibri"/>
      <family val="2"/>
    </font>
    <font>
      <sz val="10"/>
      <color rgb="FFFF0000"/>
      <name val="Calibri"/>
      <family val="2"/>
    </font>
    <font>
      <sz val="11"/>
      <color rgb="FFFF0000"/>
      <name val="Arial"/>
      <family val="2"/>
    </font>
    <font>
      <sz val="11"/>
      <color rgb="FF43434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9CC2E5"/>
        <bgColor rgb="FF9CC2E5"/>
      </patternFill>
    </fill>
    <fill>
      <patternFill patternType="solid">
        <fgColor rgb="FF2E75B5"/>
        <bgColor rgb="FF2E75B5"/>
      </patternFill>
    </fill>
    <fill>
      <patternFill patternType="solid">
        <fgColor rgb="FF8EAADB"/>
        <bgColor rgb="FF8EAADB"/>
      </patternFill>
    </fill>
    <fill>
      <patternFill patternType="solid">
        <fgColor rgb="FFFBC9E1"/>
        <bgColor rgb="FFFBC9E1"/>
      </patternFill>
    </fill>
    <fill>
      <patternFill patternType="solid">
        <fgColor rgb="FFF7CAAC"/>
        <bgColor rgb="FFF7CAAC"/>
      </patternFill>
    </fill>
    <fill>
      <patternFill patternType="solid">
        <fgColor rgb="FF000000"/>
        <bgColor rgb="FF000000"/>
      </patternFill>
    </fill>
    <fill>
      <patternFill patternType="solid">
        <fgColor rgb="FF7030A0"/>
        <bgColor rgb="FF7030A0"/>
      </patternFill>
    </fill>
    <fill>
      <patternFill patternType="solid">
        <fgColor rgb="FFFF0000"/>
        <bgColor rgb="FFFF0000"/>
      </patternFill>
    </fill>
    <fill>
      <patternFill patternType="solid">
        <fgColor rgb="FFADB9CA"/>
        <bgColor rgb="FFADB9CA"/>
      </patternFill>
    </fill>
    <fill>
      <patternFill patternType="solid">
        <fgColor rgb="FF7030A0"/>
        <bgColor rgb="FFFF0000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44B3E1"/>
      </bottom>
      <diagonal/>
    </border>
    <border>
      <left/>
      <right/>
      <top style="thin">
        <color rgb="FF44B3E1"/>
      </top>
      <bottom style="thin">
        <color rgb="FF44B3E1"/>
      </bottom>
      <diagonal/>
    </border>
    <border>
      <left/>
      <right/>
      <top style="thin">
        <color rgb="FF44B3E1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6">
    <xf numFmtId="0" fontId="0" fillId="0" borderId="0" xfId="0"/>
    <xf numFmtId="0" fontId="3" fillId="2" borderId="4" xfId="0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9" fontId="1" fillId="2" borderId="13" xfId="0" applyNumberFormat="1" applyFont="1" applyFill="1" applyBorder="1" applyAlignment="1">
      <alignment horizontal="center" vertical="center"/>
    </xf>
    <xf numFmtId="49" fontId="1" fillId="3" borderId="12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 wrapText="1"/>
    </xf>
    <xf numFmtId="9" fontId="1" fillId="3" borderId="12" xfId="0" applyNumberFormat="1" applyFont="1" applyFill="1" applyBorder="1" applyAlignment="1">
      <alignment horizontal="center" vertical="center" wrapText="1"/>
    </xf>
    <xf numFmtId="0" fontId="5" fillId="0" borderId="0" xfId="0" applyFont="1"/>
    <xf numFmtId="49" fontId="3" fillId="2" borderId="14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4" borderId="14" xfId="0" applyFont="1" applyFill="1" applyBorder="1" applyAlignment="1">
      <alignment horizontal="center" vertical="center"/>
    </xf>
    <xf numFmtId="165" fontId="1" fillId="2" borderId="14" xfId="0" applyNumberFormat="1" applyFont="1" applyFill="1" applyBorder="1" applyAlignment="1">
      <alignment vertical="center"/>
    </xf>
    <xf numFmtId="49" fontId="3" fillId="2" borderId="12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6" fontId="7" fillId="2" borderId="13" xfId="0" applyNumberFormat="1" applyFont="1" applyFill="1" applyBorder="1" applyAlignment="1">
      <alignment vertical="center"/>
    </xf>
    <xf numFmtId="0" fontId="3" fillId="0" borderId="16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165" fontId="1" fillId="2" borderId="17" xfId="0" applyNumberFormat="1" applyFont="1" applyFill="1" applyBorder="1" applyAlignment="1">
      <alignment vertical="center"/>
    </xf>
    <xf numFmtId="165" fontId="1" fillId="2" borderId="12" xfId="0" applyNumberFormat="1" applyFont="1" applyFill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2" xfId="0" applyFont="1" applyBorder="1" applyAlignment="1">
      <alignment vertical="center"/>
    </xf>
    <xf numFmtId="165" fontId="1" fillId="4" borderId="17" xfId="0" applyNumberFormat="1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8" fillId="2" borderId="13" xfId="0" applyFont="1" applyFill="1" applyBorder="1"/>
    <xf numFmtId="0" fontId="9" fillId="2" borderId="4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167" fontId="1" fillId="2" borderId="13" xfId="0" applyNumberFormat="1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9" fontId="3" fillId="0" borderId="15" xfId="0" applyNumberFormat="1" applyFont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/>
    </xf>
    <xf numFmtId="49" fontId="3" fillId="0" borderId="12" xfId="0" applyNumberFormat="1" applyFont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 wrapText="1"/>
    </xf>
    <xf numFmtId="165" fontId="1" fillId="4" borderId="14" xfId="0" applyNumberFormat="1" applyFont="1" applyFill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2" borderId="1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/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167" fontId="1" fillId="3" borderId="12" xfId="0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9" fontId="13" fillId="3" borderId="12" xfId="0" applyNumberFormat="1" applyFont="1" applyFill="1" applyBorder="1" applyAlignment="1">
      <alignment horizontal="center" vertical="center" wrapText="1"/>
    </xf>
    <xf numFmtId="11" fontId="3" fillId="0" borderId="15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165" fontId="1" fillId="4" borderId="9" xfId="0" applyNumberFormat="1" applyFont="1" applyFill="1" applyBorder="1" applyAlignment="1">
      <alignment vertical="center"/>
    </xf>
    <xf numFmtId="165" fontId="1" fillId="0" borderId="12" xfId="0" applyNumberFormat="1" applyFont="1" applyBorder="1" applyAlignment="1">
      <alignment vertical="center"/>
    </xf>
    <xf numFmtId="165" fontId="3" fillId="0" borderId="0" xfId="0" applyNumberFormat="1" applyFont="1" applyAlignment="1">
      <alignment vertical="center"/>
    </xf>
    <xf numFmtId="11" fontId="3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165" fontId="1" fillId="0" borderId="9" xfId="0" applyNumberFormat="1" applyFont="1" applyBorder="1" applyAlignment="1">
      <alignment vertical="center"/>
    </xf>
    <xf numFmtId="11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1" fontId="3" fillId="0" borderId="15" xfId="0" applyNumberFormat="1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 wrapText="1"/>
    </xf>
    <xf numFmtId="4" fontId="3" fillId="0" borderId="6" xfId="0" applyNumberFormat="1" applyFont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11" fontId="3" fillId="0" borderId="12" xfId="0" applyNumberFormat="1" applyFont="1" applyBorder="1" applyAlignment="1">
      <alignment horizontal="left" vertical="center"/>
    </xf>
    <xf numFmtId="0" fontId="3" fillId="4" borderId="12" xfId="0" applyFont="1" applyFill="1" applyBorder="1" applyAlignment="1">
      <alignment horizontal="left" vertical="center"/>
    </xf>
    <xf numFmtId="0" fontId="14" fillId="0" borderId="12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1" fontId="3" fillId="4" borderId="12" xfId="0" applyNumberFormat="1" applyFont="1" applyFill="1" applyBorder="1" applyAlignment="1">
      <alignment horizontal="left" vertical="center"/>
    </xf>
    <xf numFmtId="0" fontId="3" fillId="4" borderId="12" xfId="0" applyFont="1" applyFill="1" applyBorder="1" applyAlignment="1">
      <alignment horizontal="left" vertical="center" wrapText="1"/>
    </xf>
    <xf numFmtId="11" fontId="3" fillId="0" borderId="12" xfId="0" applyNumberFormat="1" applyFont="1" applyBorder="1" applyAlignment="1">
      <alignment horizontal="left" vertical="center" wrapText="1"/>
    </xf>
    <xf numFmtId="0" fontId="16" fillId="0" borderId="12" xfId="0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 wrapText="1"/>
    </xf>
    <xf numFmtId="9" fontId="19" fillId="3" borderId="1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1" fillId="0" borderId="0" xfId="0" applyFont="1"/>
    <xf numFmtId="49" fontId="3" fillId="0" borderId="12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168" fontId="8" fillId="4" borderId="12" xfId="0" applyNumberFormat="1" applyFont="1" applyFill="1" applyBorder="1"/>
    <xf numFmtId="49" fontId="6" fillId="4" borderId="12" xfId="0" applyNumberFormat="1" applyFont="1" applyFill="1" applyBorder="1" applyAlignment="1">
      <alignment horizontal="center"/>
    </xf>
    <xf numFmtId="0" fontId="6" fillId="4" borderId="11" xfId="0" applyFont="1" applyFill="1" applyBorder="1"/>
    <xf numFmtId="0" fontId="3" fillId="4" borderId="12" xfId="0" applyFont="1" applyFill="1" applyBorder="1" applyAlignment="1">
      <alignment horizontal="center" vertical="center" wrapText="1"/>
    </xf>
    <xf numFmtId="49" fontId="3" fillId="4" borderId="14" xfId="0" applyNumberFormat="1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vertical="center"/>
    </xf>
    <xf numFmtId="49" fontId="3" fillId="0" borderId="16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11" fontId="3" fillId="4" borderId="12" xfId="0" applyNumberFormat="1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vertical="center" wrapText="1"/>
    </xf>
    <xf numFmtId="49" fontId="3" fillId="4" borderId="12" xfId="0" applyNumberFormat="1" applyFont="1" applyFill="1" applyBorder="1" applyAlignment="1">
      <alignment horizontal="center" vertical="center" wrapText="1"/>
    </xf>
    <xf numFmtId="49" fontId="6" fillId="4" borderId="12" xfId="0" applyNumberFormat="1" applyFont="1" applyFill="1" applyBorder="1" applyAlignment="1">
      <alignment horizontal="center" wrapText="1"/>
    </xf>
    <xf numFmtId="0" fontId="6" fillId="4" borderId="12" xfId="0" applyFont="1" applyFill="1" applyBorder="1" applyAlignment="1">
      <alignment wrapText="1"/>
    </xf>
    <xf numFmtId="49" fontId="3" fillId="4" borderId="16" xfId="0" applyNumberFormat="1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center" vertical="center" wrapText="1"/>
    </xf>
    <xf numFmtId="0" fontId="3" fillId="4" borderId="12" xfId="0" quotePrefix="1" applyFont="1" applyFill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0" fontId="23" fillId="4" borderId="25" xfId="0" applyFont="1" applyFill="1" applyBorder="1"/>
    <xf numFmtId="0" fontId="3" fillId="4" borderId="15" xfId="0" quotePrefix="1" applyFont="1" applyFill="1" applyBorder="1" applyAlignment="1">
      <alignment horizontal="left" vertical="center" wrapText="1"/>
    </xf>
    <xf numFmtId="0" fontId="8" fillId="4" borderId="15" xfId="0" applyFont="1" applyFill="1" applyBorder="1"/>
    <xf numFmtId="168" fontId="8" fillId="4" borderId="15" xfId="0" applyNumberFormat="1" applyFont="1" applyFill="1" applyBorder="1"/>
    <xf numFmtId="10" fontId="24" fillId="0" borderId="0" xfId="0" applyNumberFormat="1" applyFont="1"/>
    <xf numFmtId="0" fontId="23" fillId="4" borderId="26" xfId="0" applyFont="1" applyFill="1" applyBorder="1"/>
    <xf numFmtId="0" fontId="8" fillId="4" borderId="12" xfId="0" applyFont="1" applyFill="1" applyBorder="1"/>
    <xf numFmtId="0" fontId="8" fillId="4" borderId="16" xfId="0" applyFont="1" applyFill="1" applyBorder="1"/>
    <xf numFmtId="0" fontId="23" fillId="4" borderId="27" xfId="0" applyFont="1" applyFill="1" applyBorder="1"/>
    <xf numFmtId="0" fontId="3" fillId="4" borderId="16" xfId="0" applyFont="1" applyFill="1" applyBorder="1" applyAlignment="1">
      <alignment horizontal="left" vertical="center" wrapText="1"/>
    </xf>
    <xf numFmtId="168" fontId="8" fillId="4" borderId="16" xfId="0" applyNumberFormat="1" applyFont="1" applyFill="1" applyBorder="1"/>
    <xf numFmtId="0" fontId="23" fillId="4" borderId="12" xfId="0" applyFont="1" applyFill="1" applyBorder="1"/>
    <xf numFmtId="3" fontId="8" fillId="0" borderId="0" xfId="0" applyNumberFormat="1" applyFont="1"/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49" fontId="4" fillId="0" borderId="0" xfId="0" applyNumberFormat="1" applyFont="1"/>
    <xf numFmtId="0" fontId="8" fillId="4" borderId="13" xfId="0" applyFont="1" applyFill="1" applyBorder="1"/>
    <xf numFmtId="9" fontId="26" fillId="2" borderId="13" xfId="0" applyNumberFormat="1" applyFont="1" applyFill="1" applyBorder="1" applyAlignment="1">
      <alignment horizontal="center" vertical="center"/>
    </xf>
    <xf numFmtId="3" fontId="28" fillId="7" borderId="13" xfId="0" applyNumberFormat="1" applyFont="1" applyFill="1" applyBorder="1" applyAlignment="1">
      <alignment horizontal="center" vertical="center" wrapText="1"/>
    </xf>
    <xf numFmtId="49" fontId="28" fillId="7" borderId="13" xfId="0" applyNumberFormat="1" applyFont="1" applyFill="1" applyBorder="1" applyAlignment="1">
      <alignment horizontal="center" vertical="center" wrapText="1"/>
    </xf>
    <xf numFmtId="0" fontId="28" fillId="7" borderId="13" xfId="0" applyFont="1" applyFill="1" applyBorder="1" applyAlignment="1">
      <alignment horizontal="center" vertical="center" wrapText="1"/>
    </xf>
    <xf numFmtId="9" fontId="26" fillId="6" borderId="1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9" fontId="18" fillId="2" borderId="13" xfId="0" applyNumberFormat="1" applyFont="1" applyFill="1" applyBorder="1" applyAlignment="1">
      <alignment vertical="center"/>
    </xf>
    <xf numFmtId="169" fontId="18" fillId="4" borderId="13" xfId="0" applyNumberFormat="1" applyFont="1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169" fontId="29" fillId="0" borderId="12" xfId="0" applyNumberFormat="1" applyFont="1" applyBorder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 vertical="top"/>
    </xf>
    <xf numFmtId="49" fontId="18" fillId="0" borderId="0" xfId="0" applyNumberFormat="1" applyFont="1" applyAlignment="1">
      <alignment horizontal="center" vertical="center"/>
    </xf>
    <xf numFmtId="49" fontId="18" fillId="2" borderId="13" xfId="0" applyNumberFormat="1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/>
    </xf>
    <xf numFmtId="49" fontId="8" fillId="4" borderId="13" xfId="0" applyNumberFormat="1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169" fontId="18" fillId="0" borderId="0" xfId="0" applyNumberFormat="1" applyFon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49" fontId="8" fillId="4" borderId="13" xfId="0" applyNumberFormat="1" applyFont="1" applyFill="1" applyBorder="1" applyAlignment="1">
      <alignment vertical="center"/>
    </xf>
    <xf numFmtId="0" fontId="18" fillId="4" borderId="13" xfId="0" applyFont="1" applyFill="1" applyBorder="1" applyAlignment="1">
      <alignment horizontal="center" vertical="center" wrapText="1"/>
    </xf>
    <xf numFmtId="49" fontId="18" fillId="4" borderId="13" xfId="0" applyNumberFormat="1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wrapText="1"/>
    </xf>
    <xf numFmtId="49" fontId="8" fillId="0" borderId="0" xfId="0" applyNumberFormat="1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0" fontId="33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3" fontId="18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 vertical="top"/>
    </xf>
    <xf numFmtId="169" fontId="18" fillId="2" borderId="13" xfId="0" applyNumberFormat="1" applyFont="1" applyFill="1" applyBorder="1" applyAlignment="1">
      <alignment vertical="top"/>
    </xf>
    <xf numFmtId="169" fontId="18" fillId="4" borderId="13" xfId="0" applyNumberFormat="1" applyFont="1" applyFill="1" applyBorder="1" applyAlignment="1">
      <alignment vertical="top"/>
    </xf>
    <xf numFmtId="0" fontId="6" fillId="0" borderId="0" xfId="0" applyFont="1"/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35" fillId="11" borderId="12" xfId="0" applyNumberFormat="1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 wrapText="1"/>
    </xf>
    <xf numFmtId="9" fontId="35" fillId="11" borderId="12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165" fontId="3" fillId="0" borderId="0" xfId="0" applyNumberFormat="1" applyFont="1"/>
    <xf numFmtId="0" fontId="3" fillId="0" borderId="12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2" borderId="13" xfId="0" applyFont="1" applyFill="1" applyBorder="1"/>
    <xf numFmtId="0" fontId="3" fillId="0" borderId="12" xfId="0" applyFont="1" applyBorder="1"/>
    <xf numFmtId="0" fontId="3" fillId="2" borderId="13" xfId="0" applyFont="1" applyFill="1" applyBorder="1"/>
    <xf numFmtId="49" fontId="6" fillId="4" borderId="13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left"/>
    </xf>
    <xf numFmtId="0" fontId="3" fillId="4" borderId="12" xfId="0" applyFont="1" applyFill="1" applyBorder="1" applyAlignment="1">
      <alignment horizontal="center"/>
    </xf>
    <xf numFmtId="49" fontId="3" fillId="4" borderId="1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6" fillId="0" borderId="23" xfId="0" applyNumberFormat="1" applyFont="1" applyBorder="1" applyAlignment="1">
      <alignment horizontal="center" vertical="center"/>
    </xf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49" fontId="6" fillId="0" borderId="12" xfId="0" applyNumberFormat="1" applyFont="1" applyBorder="1" applyAlignment="1">
      <alignment horizontal="center" vertic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/>
    </xf>
    <xf numFmtId="168" fontId="3" fillId="0" borderId="15" xfId="0" applyNumberFormat="1" applyFont="1" applyBorder="1" applyAlignment="1">
      <alignment horizontal="center" vertical="center"/>
    </xf>
    <xf numFmtId="168" fontId="8" fillId="4" borderId="13" xfId="0" applyNumberFormat="1" applyFont="1" applyFill="1" applyBorder="1"/>
    <xf numFmtId="49" fontId="3" fillId="0" borderId="0" xfId="0" applyNumberFormat="1" applyFont="1" applyAlignment="1">
      <alignment horizontal="center"/>
    </xf>
    <xf numFmtId="49" fontId="3" fillId="0" borderId="0" xfId="0" applyNumberFormat="1" applyFont="1"/>
    <xf numFmtId="168" fontId="13" fillId="3" borderId="12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/>
    </xf>
    <xf numFmtId="49" fontId="3" fillId="0" borderId="12" xfId="0" applyNumberFormat="1" applyFont="1" applyBorder="1"/>
    <xf numFmtId="168" fontId="1" fillId="4" borderId="17" xfId="0" applyNumberFormat="1" applyFont="1" applyFill="1" applyBorder="1" applyAlignment="1">
      <alignment vertical="center"/>
    </xf>
    <xf numFmtId="165" fontId="1" fillId="4" borderId="12" xfId="0" applyNumberFormat="1" applyFont="1" applyFill="1" applyBorder="1" applyAlignment="1">
      <alignment vertical="center"/>
    </xf>
    <xf numFmtId="165" fontId="1" fillId="4" borderId="13" xfId="0" applyNumberFormat="1" applyFont="1" applyFill="1" applyBorder="1" applyAlignment="1">
      <alignment horizontal="center" vertical="center" wrapText="1"/>
    </xf>
    <xf numFmtId="0" fontId="18" fillId="4" borderId="13" xfId="0" applyFont="1" applyFill="1" applyBorder="1"/>
    <xf numFmtId="168" fontId="3" fillId="4" borderId="13" xfId="0" applyNumberFormat="1" applyFont="1" applyFill="1" applyBorder="1"/>
    <xf numFmtId="0" fontId="3" fillId="4" borderId="13" xfId="0" applyFont="1" applyFill="1" applyBorder="1"/>
    <xf numFmtId="49" fontId="6" fillId="4" borderId="12" xfId="0" applyNumberFormat="1" applyFont="1" applyFill="1" applyBorder="1"/>
    <xf numFmtId="0" fontId="1" fillId="5" borderId="38" xfId="0" applyFont="1" applyFill="1" applyBorder="1" applyAlignment="1">
      <alignment vertical="center" wrapText="1"/>
    </xf>
    <xf numFmtId="0" fontId="1" fillId="5" borderId="38" xfId="0" applyFont="1" applyFill="1" applyBorder="1" applyAlignment="1">
      <alignment horizontal="center" vertical="center" wrapText="1"/>
    </xf>
    <xf numFmtId="168" fontId="1" fillId="4" borderId="12" xfId="0" applyNumberFormat="1" applyFont="1" applyFill="1" applyBorder="1" applyAlignment="1">
      <alignment horizontal="center" vertical="center" wrapText="1"/>
    </xf>
    <xf numFmtId="167" fontId="1" fillId="4" borderId="13" xfId="0" applyNumberFormat="1" applyFont="1" applyFill="1" applyBorder="1" applyAlignment="1">
      <alignment horizontal="center" vertical="center" wrapText="1"/>
    </xf>
    <xf numFmtId="168" fontId="1" fillId="4" borderId="14" xfId="0" applyNumberFormat="1" applyFont="1" applyFill="1" applyBorder="1" applyAlignment="1">
      <alignment vertical="center"/>
    </xf>
    <xf numFmtId="165" fontId="1" fillId="4" borderId="13" xfId="0" applyNumberFormat="1" applyFont="1" applyFill="1" applyBorder="1" applyAlignment="1">
      <alignment vertical="center"/>
    </xf>
    <xf numFmtId="49" fontId="3" fillId="0" borderId="23" xfId="0" applyNumberFormat="1" applyFont="1" applyBorder="1"/>
    <xf numFmtId="0" fontId="36" fillId="0" borderId="0" xfId="0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70" fontId="9" fillId="0" borderId="0" xfId="0" applyNumberFormat="1" applyFont="1"/>
    <xf numFmtId="0" fontId="37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8" fillId="11" borderId="12" xfId="0" applyFont="1" applyFill="1" applyBorder="1" applyAlignment="1">
      <alignment horizontal="left" vertical="center"/>
    </xf>
    <xf numFmtId="0" fontId="38" fillId="11" borderId="12" xfId="0" applyFont="1" applyFill="1" applyBorder="1" applyAlignment="1">
      <alignment horizontal="center" vertical="center"/>
    </xf>
    <xf numFmtId="0" fontId="38" fillId="11" borderId="12" xfId="0" applyFont="1" applyFill="1" applyBorder="1" applyAlignment="1">
      <alignment horizontal="center" vertical="center" wrapText="1"/>
    </xf>
    <xf numFmtId="167" fontId="38" fillId="11" borderId="12" xfId="0" applyNumberFormat="1" applyFont="1" applyFill="1" applyBorder="1" applyAlignment="1">
      <alignment vertical="center"/>
    </xf>
    <xf numFmtId="10" fontId="38" fillId="11" borderId="12" xfId="0" applyNumberFormat="1" applyFont="1" applyFill="1" applyBorder="1" applyAlignment="1">
      <alignment horizontal="center" vertical="center"/>
    </xf>
    <xf numFmtId="171" fontId="39" fillId="0" borderId="12" xfId="0" applyNumberFormat="1" applyFont="1" applyBorder="1" applyAlignment="1">
      <alignment horizontal="left"/>
    </xf>
    <xf numFmtId="171" fontId="39" fillId="0" borderId="12" xfId="0" applyNumberFormat="1" applyFont="1" applyBorder="1" applyAlignment="1">
      <alignment horizontal="center"/>
    </xf>
    <xf numFmtId="172" fontId="4" fillId="0" borderId="12" xfId="0" applyNumberFormat="1" applyFont="1" applyBorder="1"/>
    <xf numFmtId="172" fontId="4" fillId="0" borderId="23" xfId="0" applyNumberFormat="1" applyFont="1" applyBorder="1"/>
    <xf numFmtId="0" fontId="4" fillId="0" borderId="0" xfId="0" applyFont="1" applyAlignment="1">
      <alignment horizontal="left"/>
    </xf>
    <xf numFmtId="0" fontId="40" fillId="11" borderId="12" xfId="0" applyFont="1" applyFill="1" applyBorder="1" applyAlignment="1">
      <alignment horizontal="center" wrapText="1"/>
    </xf>
    <xf numFmtId="9" fontId="38" fillId="11" borderId="12" xfId="0" applyNumberFormat="1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left"/>
    </xf>
    <xf numFmtId="0" fontId="4" fillId="4" borderId="13" xfId="0" applyFont="1" applyFill="1" applyBorder="1"/>
    <xf numFmtId="11" fontId="4" fillId="4" borderId="13" xfId="0" applyNumberFormat="1" applyFont="1" applyFill="1" applyBorder="1"/>
    <xf numFmtId="49" fontId="8" fillId="0" borderId="0" xfId="0" applyNumberFormat="1" applyFont="1"/>
    <xf numFmtId="9" fontId="41" fillId="12" borderId="38" xfId="0" applyNumberFormat="1" applyFont="1" applyFill="1" applyBorder="1" applyAlignment="1">
      <alignment horizontal="center" vertical="center"/>
    </xf>
    <xf numFmtId="49" fontId="40" fillId="11" borderId="12" xfId="0" applyNumberFormat="1" applyFont="1" applyFill="1" applyBorder="1"/>
    <xf numFmtId="0" fontId="40" fillId="11" borderId="12" xfId="0" applyFont="1" applyFill="1" applyBorder="1" applyAlignment="1">
      <alignment horizontal="center"/>
    </xf>
    <xf numFmtId="0" fontId="42" fillId="11" borderId="38" xfId="0" applyFont="1" applyFill="1" applyBorder="1" applyAlignment="1">
      <alignment horizontal="center" vertical="center"/>
    </xf>
    <xf numFmtId="49" fontId="6" fillId="0" borderId="12" xfId="0" applyNumberFormat="1" applyFont="1" applyBorder="1"/>
    <xf numFmtId="165" fontId="6" fillId="0" borderId="12" xfId="0" applyNumberFormat="1" applyFont="1" applyBorder="1" applyAlignment="1">
      <alignment horizontal="right"/>
    </xf>
    <xf numFmtId="165" fontId="18" fillId="0" borderId="12" xfId="0" applyNumberFormat="1" applyFont="1" applyBorder="1"/>
    <xf numFmtId="0" fontId="42" fillId="11" borderId="12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164" fontId="4" fillId="2" borderId="42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/>
    </xf>
    <xf numFmtId="164" fontId="4" fillId="2" borderId="46" xfId="0" applyNumberFormat="1" applyFont="1" applyFill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0" fontId="38" fillId="11" borderId="5" xfId="0" applyFont="1" applyFill="1" applyBorder="1" applyAlignment="1">
      <alignment horizontal="center" vertical="center"/>
    </xf>
    <xf numFmtId="0" fontId="38" fillId="11" borderId="5" xfId="0" applyFont="1" applyFill="1" applyBorder="1" applyAlignment="1">
      <alignment horizontal="center" vertical="center" wrapText="1"/>
    </xf>
    <xf numFmtId="11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172" fontId="4" fillId="4" borderId="12" xfId="0" applyNumberFormat="1" applyFont="1" applyFill="1" applyBorder="1"/>
    <xf numFmtId="11" fontId="4" fillId="0" borderId="16" xfId="0" applyNumberFormat="1" applyFont="1" applyBorder="1" applyAlignment="1">
      <alignment horizontal="center"/>
    </xf>
    <xf numFmtId="0" fontId="4" fillId="0" borderId="16" xfId="0" applyFont="1" applyBorder="1"/>
    <xf numFmtId="172" fontId="39" fillId="0" borderId="0" xfId="0" applyNumberFormat="1" applyFont="1"/>
    <xf numFmtId="0" fontId="4" fillId="0" borderId="0" xfId="0" applyFont="1" applyAlignment="1">
      <alignment horizontal="center"/>
    </xf>
    <xf numFmtId="0" fontId="45" fillId="4" borderId="51" xfId="0" applyFont="1" applyFill="1" applyBorder="1" applyAlignment="1">
      <alignment vertical="top" wrapText="1"/>
    </xf>
    <xf numFmtId="0" fontId="8" fillId="0" borderId="52" xfId="0" applyFont="1" applyBorder="1" applyAlignment="1">
      <alignment vertical="center"/>
    </xf>
    <xf numFmtId="0" fontId="9" fillId="0" borderId="53" xfId="0" applyFont="1" applyBorder="1" applyAlignment="1">
      <alignment horizontal="center" vertical="center"/>
    </xf>
    <xf numFmtId="164" fontId="9" fillId="0" borderId="54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45" fillId="4" borderId="55" xfId="0" applyFont="1" applyFill="1" applyBorder="1" applyAlignment="1">
      <alignment vertical="top" wrapText="1"/>
    </xf>
    <xf numFmtId="0" fontId="8" fillId="0" borderId="7" xfId="0" applyFont="1" applyBorder="1" applyAlignment="1">
      <alignment vertical="center"/>
    </xf>
    <xf numFmtId="0" fontId="8" fillId="0" borderId="15" xfId="0" applyFont="1" applyBorder="1"/>
    <xf numFmtId="0" fontId="8" fillId="0" borderId="56" xfId="0" applyFont="1" applyBorder="1"/>
    <xf numFmtId="0" fontId="9" fillId="0" borderId="12" xfId="0" applyFont="1" applyBorder="1" applyAlignment="1">
      <alignment horizontal="center"/>
    </xf>
    <xf numFmtId="0" fontId="9" fillId="0" borderId="57" xfId="0" applyFont="1" applyBorder="1" applyAlignment="1">
      <alignment horizontal="center"/>
    </xf>
    <xf numFmtId="0" fontId="45" fillId="4" borderId="58" xfId="0" applyFont="1" applyFill="1" applyBorder="1" applyAlignment="1">
      <alignment vertical="top" wrapText="1"/>
    </xf>
    <xf numFmtId="0" fontId="8" fillId="0" borderId="60" xfId="0" applyFont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45" fillId="4" borderId="13" xfId="0" applyFont="1" applyFill="1" applyBorder="1" applyAlignment="1">
      <alignment vertical="top" wrapText="1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9" fontId="26" fillId="12" borderId="12" xfId="0" applyNumberFormat="1" applyFont="1" applyFill="1" applyBorder="1" applyAlignment="1">
      <alignment horizontal="center" vertical="center"/>
    </xf>
    <xf numFmtId="0" fontId="46" fillId="13" borderId="5" xfId="0" applyFont="1" applyFill="1" applyBorder="1" applyAlignment="1">
      <alignment horizontal="center" vertical="center" wrapText="1"/>
    </xf>
    <xf numFmtId="0" fontId="46" fillId="13" borderId="12" xfId="0" applyFont="1" applyFill="1" applyBorder="1" applyAlignment="1">
      <alignment horizontal="center" vertical="center" wrapText="1"/>
    </xf>
    <xf numFmtId="0" fontId="12" fillId="13" borderId="12" xfId="0" applyFont="1" applyFill="1" applyBorder="1" applyAlignment="1">
      <alignment horizontal="center" vertical="center" wrapText="1"/>
    </xf>
    <xf numFmtId="167" fontId="12" fillId="13" borderId="12" xfId="0" applyNumberFormat="1" applyFont="1" applyFill="1" applyBorder="1" applyAlignment="1">
      <alignment horizontal="center" vertical="center"/>
    </xf>
    <xf numFmtId="167" fontId="12" fillId="13" borderId="13" xfId="0" applyNumberFormat="1" applyFont="1" applyFill="1" applyBorder="1" applyAlignment="1">
      <alignment horizontal="center" vertical="center"/>
    </xf>
    <xf numFmtId="0" fontId="45" fillId="4" borderId="12" xfId="0" applyFont="1" applyFill="1" applyBorder="1" applyAlignment="1">
      <alignment horizontal="left" vertical="center" wrapText="1"/>
    </xf>
    <xf numFmtId="0" fontId="45" fillId="4" borderId="12" xfId="0" applyFont="1" applyFill="1" applyBorder="1" applyAlignment="1">
      <alignment vertical="center" wrapText="1"/>
    </xf>
    <xf numFmtId="0" fontId="47" fillId="0" borderId="18" xfId="0" applyFont="1" applyBorder="1"/>
    <xf numFmtId="0" fontId="48" fillId="0" borderId="12" xfId="0" applyFont="1" applyBorder="1" applyAlignment="1">
      <alignment horizontal="center"/>
    </xf>
    <xf numFmtId="173" fontId="3" fillId="0" borderId="12" xfId="0" applyNumberFormat="1" applyFont="1" applyBorder="1"/>
    <xf numFmtId="0" fontId="8" fillId="0" borderId="12" xfId="0" applyFont="1" applyBorder="1" applyAlignment="1">
      <alignment vertical="center"/>
    </xf>
    <xf numFmtId="0" fontId="47" fillId="0" borderId="12" xfId="0" applyFont="1" applyBorder="1" applyAlignment="1">
      <alignment vertical="center" wrapText="1"/>
    </xf>
    <xf numFmtId="0" fontId="48" fillId="0" borderId="15" xfId="0" applyFont="1" applyBorder="1" applyAlignment="1">
      <alignment horizontal="center"/>
    </xf>
    <xf numFmtId="173" fontId="47" fillId="0" borderId="12" xfId="0" applyNumberFormat="1" applyFont="1" applyBorder="1"/>
    <xf numFmtId="0" fontId="47" fillId="0" borderId="3" xfId="0" applyFont="1" applyBorder="1"/>
    <xf numFmtId="0" fontId="48" fillId="0" borderId="37" xfId="0" applyFont="1" applyBorder="1" applyAlignment="1">
      <alignment horizontal="center"/>
    </xf>
    <xf numFmtId="173" fontId="3" fillId="0" borderId="16" xfId="0" applyNumberFormat="1" applyFont="1" applyBorder="1"/>
    <xf numFmtId="0" fontId="45" fillId="4" borderId="38" xfId="0" applyFont="1" applyFill="1" applyBorder="1" applyAlignment="1">
      <alignment vertical="center" wrapText="1"/>
    </xf>
    <xf numFmtId="0" fontId="8" fillId="0" borderId="39" xfId="0" applyFont="1" applyBorder="1"/>
    <xf numFmtId="164" fontId="4" fillId="0" borderId="0" xfId="0" applyNumberFormat="1" applyFont="1"/>
    <xf numFmtId="0" fontId="8" fillId="0" borderId="43" xfId="0" applyFont="1" applyBorder="1"/>
    <xf numFmtId="0" fontId="4" fillId="0" borderId="0" xfId="0" applyFont="1" applyAlignment="1">
      <alignment horizontal="right"/>
    </xf>
    <xf numFmtId="0" fontId="8" fillId="0" borderId="47" xfId="0" applyFont="1" applyBorder="1"/>
    <xf numFmtId="0" fontId="46" fillId="13" borderId="63" xfId="0" applyFont="1" applyFill="1" applyBorder="1" applyAlignment="1">
      <alignment horizontal="center" vertical="center" wrapText="1"/>
    </xf>
    <xf numFmtId="0" fontId="45" fillId="4" borderId="12" xfId="0" applyFont="1" applyFill="1" applyBorder="1" applyAlignment="1">
      <alignment horizontal="left" vertical="top" wrapText="1"/>
    </xf>
    <xf numFmtId="0" fontId="45" fillId="4" borderId="14" xfId="0" applyFont="1" applyFill="1" applyBorder="1" applyAlignment="1">
      <alignment horizontal="left" vertical="top" wrapText="1"/>
    </xf>
    <xf numFmtId="0" fontId="46" fillId="13" borderId="14" xfId="0" applyFont="1" applyFill="1" applyBorder="1" applyAlignment="1">
      <alignment horizontal="center" vertical="center" wrapText="1"/>
    </xf>
    <xf numFmtId="0" fontId="45" fillId="4" borderId="12" xfId="0" applyFont="1" applyFill="1" applyBorder="1" applyAlignment="1">
      <alignment vertical="top" wrapText="1"/>
    </xf>
    <xf numFmtId="0" fontId="45" fillId="4" borderId="8" xfId="0" applyFont="1" applyFill="1" applyBorder="1" applyAlignment="1">
      <alignment vertical="top" wrapText="1"/>
    </xf>
    <xf numFmtId="0" fontId="4" fillId="0" borderId="18" xfId="0" applyFont="1" applyBorder="1"/>
    <xf numFmtId="0" fontId="4" fillId="0" borderId="12" xfId="0" applyFont="1" applyBorder="1" applyAlignment="1">
      <alignment horizontal="center"/>
    </xf>
    <xf numFmtId="173" fontId="4" fillId="0" borderId="12" xfId="0" applyNumberFormat="1" applyFont="1" applyBorder="1"/>
    <xf numFmtId="0" fontId="50" fillId="4" borderId="8" xfId="0" applyFont="1" applyFill="1" applyBorder="1" applyAlignment="1">
      <alignment vertical="top" wrapText="1"/>
    </xf>
    <xf numFmtId="0" fontId="8" fillId="0" borderId="12" xfId="0" applyFont="1" applyBorder="1"/>
    <xf numFmtId="0" fontId="4" fillId="0" borderId="12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8" fillId="0" borderId="12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/>
    </xf>
    <xf numFmtId="0" fontId="45" fillId="4" borderId="12" xfId="0" applyFont="1" applyFill="1" applyBorder="1" applyAlignment="1">
      <alignment horizontal="left" vertical="top"/>
    </xf>
    <xf numFmtId="0" fontId="45" fillId="4" borderId="8" xfId="0" applyFont="1" applyFill="1" applyBorder="1" applyAlignment="1">
      <alignment vertical="top"/>
    </xf>
    <xf numFmtId="0" fontId="8" fillId="0" borderId="1" xfId="0" applyFont="1" applyBorder="1"/>
    <xf numFmtId="0" fontId="4" fillId="0" borderId="64" xfId="0" applyFont="1" applyBorder="1"/>
    <xf numFmtId="164" fontId="4" fillId="0" borderId="65" xfId="0" applyNumberFormat="1" applyFont="1" applyBorder="1"/>
    <xf numFmtId="0" fontId="8" fillId="0" borderId="6" xfId="0" applyFont="1" applyBorder="1"/>
    <xf numFmtId="0" fontId="4" fillId="0" borderId="57" xfId="0" applyFont="1" applyBorder="1" applyAlignment="1">
      <alignment horizontal="right"/>
    </xf>
    <xf numFmtId="0" fontId="8" fillId="0" borderId="9" xfId="0" applyFont="1" applyBorder="1"/>
    <xf numFmtId="0" fontId="4" fillId="0" borderId="3" xfId="0" applyFont="1" applyBorder="1"/>
    <xf numFmtId="0" fontId="4" fillId="0" borderId="66" xfId="0" applyFont="1" applyBorder="1" applyAlignment="1">
      <alignment horizontal="center"/>
    </xf>
    <xf numFmtId="9" fontId="26" fillId="12" borderId="5" xfId="0" applyNumberFormat="1" applyFont="1" applyFill="1" applyBorder="1" applyAlignment="1">
      <alignment horizontal="center" vertical="center"/>
    </xf>
    <xf numFmtId="0" fontId="13" fillId="13" borderId="12" xfId="0" applyFont="1" applyFill="1" applyBorder="1" applyAlignment="1">
      <alignment horizontal="center" vertical="center" wrapText="1"/>
    </xf>
    <xf numFmtId="167" fontId="12" fillId="13" borderId="12" xfId="0" applyNumberFormat="1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173" fontId="14" fillId="0" borderId="12" xfId="0" applyNumberFormat="1" applyFont="1" applyBorder="1" applyAlignment="1">
      <alignment vertical="center"/>
    </xf>
    <xf numFmtId="0" fontId="50" fillId="4" borderId="12" xfId="0" applyFont="1" applyFill="1" applyBorder="1" applyAlignment="1">
      <alignment vertical="center" wrapText="1"/>
    </xf>
    <xf numFmtId="0" fontId="45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8" fillId="0" borderId="0" xfId="0" applyFont="1"/>
    <xf numFmtId="9" fontId="26" fillId="12" borderId="4" xfId="0" applyNumberFormat="1" applyFont="1" applyFill="1" applyBorder="1" applyAlignment="1">
      <alignment horizontal="center" vertical="center"/>
    </xf>
    <xf numFmtId="0" fontId="12" fillId="0" borderId="0" xfId="0" applyFont="1"/>
    <xf numFmtId="0" fontId="27" fillId="0" borderId="0" xfId="0" applyFont="1"/>
    <xf numFmtId="0" fontId="54" fillId="0" borderId="0" xfId="0" applyFont="1" applyAlignment="1">
      <alignment horizontal="center"/>
    </xf>
    <xf numFmtId="0" fontId="45" fillId="4" borderId="14" xfId="0" applyFont="1" applyFill="1" applyBorder="1" applyAlignment="1">
      <alignment vertical="top" wrapText="1"/>
    </xf>
    <xf numFmtId="0" fontId="4" fillId="0" borderId="15" xfId="0" applyFont="1" applyBorder="1"/>
    <xf numFmtId="0" fontId="4" fillId="0" borderId="15" xfId="0" applyFont="1" applyBorder="1" applyAlignment="1">
      <alignment horizontal="center"/>
    </xf>
    <xf numFmtId="173" fontId="4" fillId="0" borderId="15" xfId="0" applyNumberFormat="1" applyFont="1" applyBorder="1"/>
    <xf numFmtId="173" fontId="3" fillId="0" borderId="15" xfId="0" applyNumberFormat="1" applyFont="1" applyBorder="1"/>
    <xf numFmtId="0" fontId="4" fillId="0" borderId="12" xfId="0" applyFont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173" fontId="4" fillId="0" borderId="12" xfId="0" applyNumberFormat="1" applyFont="1" applyBorder="1" applyAlignment="1">
      <alignment vertical="center"/>
    </xf>
    <xf numFmtId="173" fontId="3" fillId="0" borderId="12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49" fontId="4" fillId="0" borderId="12" xfId="0" applyNumberFormat="1" applyFont="1" applyBorder="1"/>
    <xf numFmtId="0" fontId="46" fillId="13" borderId="14" xfId="0" applyFont="1" applyFill="1" applyBorder="1" applyAlignment="1">
      <alignment horizontal="left" vertical="center" wrapText="1"/>
    </xf>
    <xf numFmtId="49" fontId="1" fillId="3" borderId="67" xfId="0" applyNumberFormat="1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horizontal="center" vertical="center" wrapText="1"/>
    </xf>
    <xf numFmtId="9" fontId="1" fillId="3" borderId="67" xfId="0" applyNumberFormat="1" applyFont="1" applyFill="1" applyBorder="1" applyAlignment="1">
      <alignment horizontal="center" vertical="center" wrapText="1"/>
    </xf>
    <xf numFmtId="9" fontId="41" fillId="14" borderId="12" xfId="0" applyNumberFormat="1" applyFont="1" applyFill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6" xfId="0" applyFont="1" applyBorder="1"/>
    <xf numFmtId="0" fontId="0" fillId="0" borderId="0" xfId="0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11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right" vertical="center" wrapText="1"/>
    </xf>
    <xf numFmtId="49" fontId="22" fillId="5" borderId="20" xfId="0" quotePrefix="1" applyNumberFormat="1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49" fontId="22" fillId="5" borderId="23" xfId="0" quotePrefix="1" applyNumberFormat="1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0" borderId="18" xfId="0" applyFont="1" applyBorder="1"/>
    <xf numFmtId="0" fontId="18" fillId="0" borderId="0" xfId="0" applyFont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33" fillId="8" borderId="28" xfId="0" applyFont="1" applyFill="1" applyBorder="1" applyAlignment="1">
      <alignment horizontal="center" vertical="center"/>
    </xf>
    <xf numFmtId="0" fontId="2" fillId="0" borderId="29" xfId="0" applyFont="1" applyBorder="1"/>
    <xf numFmtId="0" fontId="18" fillId="4" borderId="28" xfId="0" applyFont="1" applyFill="1" applyBorder="1" applyAlignment="1">
      <alignment horizontal="center" wrapText="1"/>
    </xf>
    <xf numFmtId="0" fontId="27" fillId="6" borderId="28" xfId="0" applyFont="1" applyFill="1" applyBorder="1" applyAlignment="1">
      <alignment horizontal="center" vertical="center"/>
    </xf>
    <xf numFmtId="169" fontId="18" fillId="0" borderId="0" xfId="0" applyNumberFormat="1" applyFont="1" applyAlignment="1">
      <alignment horizontal="center" vertical="center" wrapText="1"/>
    </xf>
    <xf numFmtId="0" fontId="33" fillId="9" borderId="28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8" fillId="7" borderId="28" xfId="0" applyFont="1" applyFill="1" applyBorder="1" applyAlignment="1">
      <alignment horizontal="center" vertical="center" wrapText="1"/>
    </xf>
    <xf numFmtId="169" fontId="18" fillId="4" borderId="28" xfId="0" applyNumberFormat="1" applyFont="1" applyFill="1" applyBorder="1" applyAlignment="1">
      <alignment horizontal="center" vertical="center" wrapText="1"/>
    </xf>
    <xf numFmtId="0" fontId="34" fillId="10" borderId="20" xfId="0" quotePrefix="1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32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2" fillId="0" borderId="36" xfId="0" applyFont="1" applyBorder="1"/>
    <xf numFmtId="0" fontId="27" fillId="6" borderId="28" xfId="0" applyFont="1" applyFill="1" applyBorder="1" applyAlignment="1">
      <alignment horizontal="center"/>
    </xf>
    <xf numFmtId="0" fontId="18" fillId="0" borderId="0" xfId="0" applyFont="1" applyAlignment="1">
      <alignment horizontal="center" wrapText="1"/>
    </xf>
    <xf numFmtId="0" fontId="18" fillId="4" borderId="2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8" fontId="1" fillId="4" borderId="16" xfId="0" applyNumberFormat="1" applyFont="1" applyFill="1" applyBorder="1" applyAlignment="1">
      <alignment horizontal="center" vertical="center" wrapText="1"/>
    </xf>
    <xf numFmtId="0" fontId="2" fillId="0" borderId="37" xfId="0" applyFont="1" applyBorder="1"/>
    <xf numFmtId="0" fontId="2" fillId="0" borderId="15" xfId="0" applyFont="1" applyBorder="1"/>
    <xf numFmtId="0" fontId="36" fillId="0" borderId="1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2" fillId="0" borderId="40" xfId="0" applyFont="1" applyBorder="1"/>
    <xf numFmtId="0" fontId="2" fillId="0" borderId="43" xfId="0" applyFont="1" applyBorder="1"/>
    <xf numFmtId="0" fontId="2" fillId="0" borderId="44" xfId="0" applyFont="1" applyBorder="1"/>
    <xf numFmtId="0" fontId="2" fillId="0" borderId="47" xfId="0" applyFont="1" applyBorder="1"/>
    <xf numFmtId="0" fontId="2" fillId="0" borderId="48" xfId="0" applyFont="1" applyBorder="1"/>
    <xf numFmtId="0" fontId="8" fillId="0" borderId="0" xfId="0" applyFont="1" applyAlignment="1">
      <alignment horizontal="center" vertical="center"/>
    </xf>
    <xf numFmtId="0" fontId="2" fillId="0" borderId="59" xfId="0" applyFont="1" applyBorder="1"/>
    <xf numFmtId="0" fontId="49" fillId="0" borderId="62" xfId="0" applyFont="1" applyBorder="1" applyAlignment="1">
      <alignment vertical="center"/>
    </xf>
    <xf numFmtId="0" fontId="2" fillId="0" borderId="62" xfId="0" applyFont="1" applyBorder="1"/>
    <xf numFmtId="0" fontId="52" fillId="0" borderId="2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9.png"/><Relationship Id="rId1" Type="http://schemas.openxmlformats.org/officeDocument/2006/relationships/image" Target="../media/image38.jpg"/><Relationship Id="rId4" Type="http://schemas.openxmlformats.org/officeDocument/2006/relationships/image" Target="../media/image4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g"/><Relationship Id="rId2" Type="http://schemas.openxmlformats.org/officeDocument/2006/relationships/image" Target="../media/image39.png"/><Relationship Id="rId1" Type="http://schemas.openxmlformats.org/officeDocument/2006/relationships/image" Target="../media/image41.jpg"/><Relationship Id="rId5" Type="http://schemas.openxmlformats.org/officeDocument/2006/relationships/image" Target="../media/image43.png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Relationship Id="rId4" Type="http://schemas.openxmlformats.org/officeDocument/2006/relationships/image" Target="../media/image4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jpg"/><Relationship Id="rId1" Type="http://schemas.openxmlformats.org/officeDocument/2006/relationships/image" Target="../media/image39.png"/><Relationship Id="rId4" Type="http://schemas.openxmlformats.org/officeDocument/2006/relationships/image" Target="../media/image4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1.jp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20</xdr:row>
      <xdr:rowOff>114300</xdr:rowOff>
    </xdr:from>
    <xdr:ext cx="428625" cy="428625"/>
    <xdr:sp macro="" textlink="">
      <xdr:nvSpPr>
        <xdr:cNvPr id="3" name="Shape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25</xdr:row>
      <xdr:rowOff>38100</xdr:rowOff>
    </xdr:from>
    <xdr:ext cx="428625" cy="428625"/>
    <xdr:sp macro="" textlink="">
      <xdr:nvSpPr>
        <xdr:cNvPr id="2" name="Shape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25</xdr:row>
      <xdr:rowOff>38100</xdr:rowOff>
    </xdr:from>
    <xdr:ext cx="428625" cy="428625"/>
    <xdr:sp macro="" textlink="">
      <xdr:nvSpPr>
        <xdr:cNvPr id="4" name="Shap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6" name="Shape 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7" name="Shape 3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8" name="Shape 3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9" name="Shape 3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0" name="Shape 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1" name="Shape 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32</xdr:row>
      <xdr:rowOff>38100</xdr:rowOff>
    </xdr:from>
    <xdr:ext cx="428625" cy="428625"/>
    <xdr:sp macro="" textlink="">
      <xdr:nvSpPr>
        <xdr:cNvPr id="12" name="Shape 3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3" name="Shape 3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4" name="Shape 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27</xdr:row>
      <xdr:rowOff>38100</xdr:rowOff>
    </xdr:from>
    <xdr:ext cx="428625" cy="428625"/>
    <xdr:sp macro="" textlink="">
      <xdr:nvSpPr>
        <xdr:cNvPr id="15" name="Shape 3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6" name="Shape 3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38100</xdr:rowOff>
    </xdr:from>
    <xdr:ext cx="428625" cy="428625"/>
    <xdr:sp macro="" textlink="">
      <xdr:nvSpPr>
        <xdr:cNvPr id="17" name="Shape 3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5136450" y="3570450"/>
          <a:ext cx="4191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76200</xdr:colOff>
      <xdr:row>0</xdr:row>
      <xdr:rowOff>47625</xdr:rowOff>
    </xdr:from>
    <xdr:ext cx="714375" cy="495300"/>
    <xdr:pic>
      <xdr:nvPicPr>
        <xdr:cNvPr id="18" name="image3.jpg" title="Imagen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0</xdr:row>
      <xdr:rowOff>0</xdr:rowOff>
    </xdr:from>
    <xdr:ext cx="619125" cy="533400"/>
    <xdr:pic>
      <xdr:nvPicPr>
        <xdr:cNvPr id="19" name="image2.png" title="Imagen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38525" y="0"/>
          <a:ext cx="61912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18</xdr:row>
      <xdr:rowOff>104775</xdr:rowOff>
    </xdr:from>
    <xdr:ext cx="1619250" cy="1524000"/>
    <xdr:pic>
      <xdr:nvPicPr>
        <xdr:cNvPr id="20" name="image4.png" title="Imagen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4</xdr:row>
      <xdr:rowOff>95250</xdr:rowOff>
    </xdr:from>
    <xdr:ext cx="1409700" cy="1514475"/>
    <xdr:pic>
      <xdr:nvPicPr>
        <xdr:cNvPr id="21" name="image1.png" title="Imagen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11</xdr:row>
      <xdr:rowOff>104775</xdr:rowOff>
    </xdr:from>
    <xdr:ext cx="1600200" cy="1362075"/>
    <xdr:pic>
      <xdr:nvPicPr>
        <xdr:cNvPr id="22" name="image6.png" title="Imagen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25</xdr:row>
      <xdr:rowOff>219075</xdr:rowOff>
    </xdr:from>
    <xdr:ext cx="1352550" cy="1257300"/>
    <xdr:pic>
      <xdr:nvPicPr>
        <xdr:cNvPr id="23" name="image5.png" title="Imagen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85725</xdr:rowOff>
    </xdr:from>
    <xdr:ext cx="723900" cy="409575"/>
    <xdr:pic>
      <xdr:nvPicPr>
        <xdr:cNvPr id="2" name="image3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2800350</xdr:colOff>
      <xdr:row>0</xdr:row>
      <xdr:rowOff>57150</xdr:rowOff>
    </xdr:from>
    <xdr:ext cx="762000" cy="457200"/>
    <xdr:pic>
      <xdr:nvPicPr>
        <xdr:cNvPr id="3" name="image2.png" title="Imagen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371475</xdr:colOff>
      <xdr:row>22</xdr:row>
      <xdr:rowOff>47625</xdr:rowOff>
    </xdr:from>
    <xdr:ext cx="1104900" cy="1095375"/>
    <xdr:pic>
      <xdr:nvPicPr>
        <xdr:cNvPr id="4" name="image45.png" title="Imagen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58100" y="4352925"/>
          <a:ext cx="11049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13</xdr:row>
      <xdr:rowOff>104775</xdr:rowOff>
    </xdr:from>
    <xdr:ext cx="714375" cy="1200150"/>
    <xdr:pic>
      <xdr:nvPicPr>
        <xdr:cNvPr id="5" name="image40.png" title="Imagen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4</xdr:row>
      <xdr:rowOff>57150</xdr:rowOff>
    </xdr:from>
    <xdr:ext cx="914400" cy="1552575"/>
    <xdr:pic>
      <xdr:nvPicPr>
        <xdr:cNvPr id="6" name="image35.png" title="Imagen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228600</xdr:colOff>
      <xdr:row>6</xdr:row>
      <xdr:rowOff>95250</xdr:rowOff>
    </xdr:from>
    <xdr:ext cx="1504950" cy="1543050"/>
    <xdr:pic>
      <xdr:nvPicPr>
        <xdr:cNvPr id="2" name="image38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4010025</xdr:colOff>
      <xdr:row>0</xdr:row>
      <xdr:rowOff>9525</xdr:rowOff>
    </xdr:from>
    <xdr:ext cx="2343150" cy="485775"/>
    <xdr:pic>
      <xdr:nvPicPr>
        <xdr:cNvPr id="3" name="image36.png" title="Imagen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0</xdr:row>
      <xdr:rowOff>104775</xdr:rowOff>
    </xdr:from>
    <xdr:ext cx="733425" cy="476250"/>
    <xdr:pic>
      <xdr:nvPicPr>
        <xdr:cNvPr id="4" name="image3.jpg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247650</xdr:colOff>
      <xdr:row>12</xdr:row>
      <xdr:rowOff>76200</xdr:rowOff>
    </xdr:from>
    <xdr:ext cx="1619250" cy="1162050"/>
    <xdr:pic>
      <xdr:nvPicPr>
        <xdr:cNvPr id="5" name="image37.pn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5</xdr:row>
      <xdr:rowOff>9525</xdr:rowOff>
    </xdr:from>
    <xdr:ext cx="1200150" cy="1000125"/>
    <xdr:pic>
      <xdr:nvPicPr>
        <xdr:cNvPr id="2" name="image42.jpg" title="Imagen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3524250</xdr:colOff>
      <xdr:row>0</xdr:row>
      <xdr:rowOff>276225</xdr:rowOff>
    </xdr:from>
    <xdr:ext cx="1609725" cy="361950"/>
    <xdr:pic>
      <xdr:nvPicPr>
        <xdr:cNvPr id="3" name="image36.png" title="Imagen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0</xdr:row>
      <xdr:rowOff>266700</xdr:rowOff>
    </xdr:from>
    <xdr:ext cx="952500" cy="514350"/>
    <xdr:pic>
      <xdr:nvPicPr>
        <xdr:cNvPr id="4" name="image47.jpg" title="Imagen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2266950</xdr:colOff>
      <xdr:row>0</xdr:row>
      <xdr:rowOff>133350</xdr:rowOff>
    </xdr:from>
    <xdr:ext cx="828675" cy="619125"/>
    <xdr:pic>
      <xdr:nvPicPr>
        <xdr:cNvPr id="5" name="image2.png" title="Imagen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19</xdr:row>
      <xdr:rowOff>38100</xdr:rowOff>
    </xdr:from>
    <xdr:ext cx="1409700" cy="914400"/>
    <xdr:pic>
      <xdr:nvPicPr>
        <xdr:cNvPr id="6" name="image39.png" title="Imagen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2247900</xdr:colOff>
      <xdr:row>0</xdr:row>
      <xdr:rowOff>133350</xdr:rowOff>
    </xdr:from>
    <xdr:ext cx="1695450" cy="352425"/>
    <xdr:pic>
      <xdr:nvPicPr>
        <xdr:cNvPr id="2" name="image36.png" title="Imagen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0</xdr:row>
      <xdr:rowOff>85725</xdr:rowOff>
    </xdr:from>
    <xdr:ext cx="847725" cy="447675"/>
    <xdr:pic>
      <xdr:nvPicPr>
        <xdr:cNvPr id="3" name="image47.jpg" title="Imagen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0</xdr:row>
      <xdr:rowOff>47625</xdr:rowOff>
    </xdr:from>
    <xdr:ext cx="723900" cy="533400"/>
    <xdr:pic>
      <xdr:nvPicPr>
        <xdr:cNvPr id="4" name="image41.png" title="Imagen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0</xdr:row>
      <xdr:rowOff>104775</xdr:rowOff>
    </xdr:from>
    <xdr:ext cx="2305050" cy="476250"/>
    <xdr:pic>
      <xdr:nvPicPr>
        <xdr:cNvPr id="2" name="image36.png" title="Imagen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123825</xdr:rowOff>
    </xdr:from>
    <xdr:ext cx="847725" cy="314325"/>
    <xdr:pic>
      <xdr:nvPicPr>
        <xdr:cNvPr id="3" name="image47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1285875</xdr:colOff>
      <xdr:row>1</xdr:row>
      <xdr:rowOff>9525</xdr:rowOff>
    </xdr:from>
    <xdr:ext cx="581025" cy="428625"/>
    <xdr:pic>
      <xdr:nvPicPr>
        <xdr:cNvPr id="4" name="image46.png" title="Imagen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10</xdr:row>
      <xdr:rowOff>76200</xdr:rowOff>
    </xdr:from>
    <xdr:ext cx="1952625" cy="1152525"/>
    <xdr:pic>
      <xdr:nvPicPr>
        <xdr:cNvPr id="5" name="image43.png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2</xdr:row>
      <xdr:rowOff>114300</xdr:rowOff>
    </xdr:from>
    <xdr:ext cx="1647825" cy="361950"/>
    <xdr:pic>
      <xdr:nvPicPr>
        <xdr:cNvPr id="2" name="image36.png" title="Imagen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</xdr:row>
      <xdr:rowOff>66675</xdr:rowOff>
    </xdr:from>
    <xdr:ext cx="847725" cy="447675"/>
    <xdr:pic>
      <xdr:nvPicPr>
        <xdr:cNvPr id="3" name="image47.jpg" title="Imagen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0</xdr:row>
      <xdr:rowOff>85725</xdr:rowOff>
    </xdr:from>
    <xdr:ext cx="723900" cy="533400"/>
    <xdr:pic>
      <xdr:nvPicPr>
        <xdr:cNvPr id="4" name="image41.png" title="Imagen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219075</xdr:colOff>
      <xdr:row>5</xdr:row>
      <xdr:rowOff>0</xdr:rowOff>
    </xdr:from>
    <xdr:ext cx="1781175" cy="1438275"/>
    <xdr:pic>
      <xdr:nvPicPr>
        <xdr:cNvPr id="5" name="image44.png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95250</xdr:rowOff>
    </xdr:from>
    <xdr:ext cx="714375" cy="495300"/>
    <xdr:pic>
      <xdr:nvPicPr>
        <xdr:cNvPr id="2" name="image3.jpg" title="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2152650</xdr:colOff>
      <xdr:row>0</xdr:row>
      <xdr:rowOff>38100</xdr:rowOff>
    </xdr:from>
    <xdr:ext cx="619125" cy="533400"/>
    <xdr:pic>
      <xdr:nvPicPr>
        <xdr:cNvPr id="3" name="image2.png" title="Imagen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142875</xdr:rowOff>
    </xdr:from>
    <xdr:ext cx="1114425" cy="581025"/>
    <xdr:pic>
      <xdr:nvPicPr>
        <xdr:cNvPr id="2" name="image3.jp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2314575</xdr:colOff>
      <xdr:row>0</xdr:row>
      <xdr:rowOff>142875</xdr:rowOff>
    </xdr:from>
    <xdr:ext cx="885825" cy="619125"/>
    <xdr:pic>
      <xdr:nvPicPr>
        <xdr:cNvPr id="3" name="image2.png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6</xdr:row>
      <xdr:rowOff>409575</xdr:rowOff>
    </xdr:from>
    <xdr:ext cx="1428750" cy="1409700"/>
    <xdr:pic>
      <xdr:nvPicPr>
        <xdr:cNvPr id="4" name="image8.png" title="Imagen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12</xdr:row>
      <xdr:rowOff>238125</xdr:rowOff>
    </xdr:from>
    <xdr:ext cx="1762125" cy="1266825"/>
    <xdr:pic>
      <xdr:nvPicPr>
        <xdr:cNvPr id="5" name="image7.png" title="Imagen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285750</xdr:colOff>
      <xdr:row>20</xdr:row>
      <xdr:rowOff>266700</xdr:rowOff>
    </xdr:from>
    <xdr:ext cx="885825" cy="1590675"/>
    <xdr:pic>
      <xdr:nvPicPr>
        <xdr:cNvPr id="6" name="image9.png" title="Imagen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3076575</xdr:colOff>
      <xdr:row>0</xdr:row>
      <xdr:rowOff>95250</xdr:rowOff>
    </xdr:from>
    <xdr:ext cx="638175" cy="447675"/>
    <xdr:pic>
      <xdr:nvPicPr>
        <xdr:cNvPr id="2" name="image2.png" title="Imagen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295275</xdr:colOff>
      <xdr:row>27</xdr:row>
      <xdr:rowOff>209550</xdr:rowOff>
    </xdr:from>
    <xdr:ext cx="1666875" cy="1323975"/>
    <xdr:pic>
      <xdr:nvPicPr>
        <xdr:cNvPr id="3" name="image10.png" title="Imagen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36</xdr:row>
      <xdr:rowOff>38100</xdr:rowOff>
    </xdr:from>
    <xdr:ext cx="1162050" cy="971550"/>
    <xdr:pic>
      <xdr:nvPicPr>
        <xdr:cNvPr id="4" name="image16.png" title="Imagen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447675</xdr:colOff>
      <xdr:row>43</xdr:row>
      <xdr:rowOff>85725</xdr:rowOff>
    </xdr:from>
    <xdr:ext cx="914400" cy="1200150"/>
    <xdr:pic>
      <xdr:nvPicPr>
        <xdr:cNvPr id="5" name="image15.png" title="Imagen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552450</xdr:colOff>
      <xdr:row>5</xdr:row>
      <xdr:rowOff>133350</xdr:rowOff>
    </xdr:from>
    <xdr:ext cx="1933575" cy="2181225"/>
    <xdr:pic>
      <xdr:nvPicPr>
        <xdr:cNvPr id="6" name="image13.png" descr="ganites-proelectricos-producto" title="Imagen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0</xdr:row>
      <xdr:rowOff>76200</xdr:rowOff>
    </xdr:from>
    <xdr:ext cx="581025" cy="409575"/>
    <xdr:pic>
      <xdr:nvPicPr>
        <xdr:cNvPr id="7" name="image3.jpg" title="Imagen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21</xdr:row>
      <xdr:rowOff>76200</xdr:rowOff>
    </xdr:from>
    <xdr:ext cx="1152525" cy="1752600"/>
    <xdr:pic>
      <xdr:nvPicPr>
        <xdr:cNvPr id="8" name="image14.pn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7</xdr:row>
      <xdr:rowOff>114300</xdr:rowOff>
    </xdr:from>
    <xdr:ext cx="1733550" cy="1390650"/>
    <xdr:pic>
      <xdr:nvPicPr>
        <xdr:cNvPr id="2" name="image11.png" title="Imagen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600075</xdr:colOff>
      <xdr:row>19</xdr:row>
      <xdr:rowOff>123825</xdr:rowOff>
    </xdr:from>
    <xdr:ext cx="1400175" cy="1752600"/>
    <xdr:pic>
      <xdr:nvPicPr>
        <xdr:cNvPr id="3" name="image17.png" title="Imagen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31</xdr:row>
      <xdr:rowOff>38100</xdr:rowOff>
    </xdr:from>
    <xdr:ext cx="1590675" cy="2114550"/>
    <xdr:pic>
      <xdr:nvPicPr>
        <xdr:cNvPr id="4" name="image19.png" title="Imagen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76200</xdr:rowOff>
    </xdr:from>
    <xdr:ext cx="2466975" cy="600075"/>
    <xdr:pic>
      <xdr:nvPicPr>
        <xdr:cNvPr id="5" name="image12.pn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180975</xdr:rowOff>
    </xdr:from>
    <xdr:ext cx="933450" cy="542925"/>
    <xdr:pic>
      <xdr:nvPicPr>
        <xdr:cNvPr id="2" name="image3.jpg" title="Imagen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781050</xdr:colOff>
      <xdr:row>0</xdr:row>
      <xdr:rowOff>0</xdr:rowOff>
    </xdr:from>
    <xdr:ext cx="933450" cy="542925"/>
    <xdr:pic>
      <xdr:nvPicPr>
        <xdr:cNvPr id="3" name="image18.jpg" title="Imagen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2419350</xdr:colOff>
      <xdr:row>0</xdr:row>
      <xdr:rowOff>0</xdr:rowOff>
    </xdr:from>
    <xdr:ext cx="771525" cy="542925"/>
    <xdr:pic>
      <xdr:nvPicPr>
        <xdr:cNvPr id="4" name="image20.png" title="Imagen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66675</xdr:rowOff>
    </xdr:from>
    <xdr:ext cx="438150" cy="438150"/>
    <xdr:pic>
      <xdr:nvPicPr>
        <xdr:cNvPr id="2" name="image3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0</xdr:row>
      <xdr:rowOff>85725</xdr:rowOff>
    </xdr:from>
    <xdr:ext cx="504825" cy="476250"/>
    <xdr:pic>
      <xdr:nvPicPr>
        <xdr:cNvPr id="3" name="image2.png" title="Imagen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62</xdr:row>
      <xdr:rowOff>133350</xdr:rowOff>
    </xdr:from>
    <xdr:ext cx="1133475" cy="1533525"/>
    <xdr:pic>
      <xdr:nvPicPr>
        <xdr:cNvPr id="4" name="image25.png" title="Imagen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171450</xdr:colOff>
      <xdr:row>53</xdr:row>
      <xdr:rowOff>171450</xdr:rowOff>
    </xdr:from>
    <xdr:ext cx="1390650" cy="1666875"/>
    <xdr:pic>
      <xdr:nvPicPr>
        <xdr:cNvPr id="5" name="image24.png" title="Imagen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5</xdr:row>
      <xdr:rowOff>361950</xdr:rowOff>
    </xdr:from>
    <xdr:ext cx="1133475" cy="1238250"/>
    <xdr:pic>
      <xdr:nvPicPr>
        <xdr:cNvPr id="6" name="image21.png" title="Imagen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514350</xdr:colOff>
      <xdr:row>36</xdr:row>
      <xdr:rowOff>19050</xdr:rowOff>
    </xdr:from>
    <xdr:ext cx="1133475" cy="1228725"/>
    <xdr:pic>
      <xdr:nvPicPr>
        <xdr:cNvPr id="7" name="image22.png" title="Imagen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400050</xdr:colOff>
      <xdr:row>52</xdr:row>
      <xdr:rowOff>152400</xdr:rowOff>
    </xdr:from>
    <xdr:ext cx="1133475" cy="1152525"/>
    <xdr:pic>
      <xdr:nvPicPr>
        <xdr:cNvPr id="8" name="image23.png" title="Imagen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43</xdr:row>
      <xdr:rowOff>104775</xdr:rowOff>
    </xdr:from>
    <xdr:ext cx="1524000" cy="1628775"/>
    <xdr:pic>
      <xdr:nvPicPr>
        <xdr:cNvPr id="9" name="image27.png" title="Imagen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21</xdr:row>
      <xdr:rowOff>266700</xdr:rowOff>
    </xdr:from>
    <xdr:ext cx="1990725" cy="2343150"/>
    <xdr:pic>
      <xdr:nvPicPr>
        <xdr:cNvPr id="10" name="image29.png" title="Imagen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104775</xdr:rowOff>
    </xdr:from>
    <xdr:ext cx="495300" cy="476250"/>
    <xdr:pic>
      <xdr:nvPicPr>
        <xdr:cNvPr id="2" name="image3.jpg" title="Imagen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1390650</xdr:colOff>
      <xdr:row>0</xdr:row>
      <xdr:rowOff>0</xdr:rowOff>
    </xdr:from>
    <xdr:ext cx="790575" cy="609600"/>
    <xdr:pic>
      <xdr:nvPicPr>
        <xdr:cNvPr id="3" name="image2.png" title="Imagen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21</xdr:row>
      <xdr:rowOff>123825</xdr:rowOff>
    </xdr:from>
    <xdr:ext cx="1409700" cy="1143000"/>
    <xdr:pic>
      <xdr:nvPicPr>
        <xdr:cNvPr id="4" name="image30.png" title="Imagen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285750</xdr:colOff>
      <xdr:row>5</xdr:row>
      <xdr:rowOff>257175</xdr:rowOff>
    </xdr:from>
    <xdr:ext cx="1200150" cy="1209675"/>
    <xdr:pic>
      <xdr:nvPicPr>
        <xdr:cNvPr id="5" name="image31.png" title="Imagen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40</xdr:row>
      <xdr:rowOff>114300</xdr:rowOff>
    </xdr:from>
    <xdr:ext cx="1590675" cy="1371600"/>
    <xdr:pic>
      <xdr:nvPicPr>
        <xdr:cNvPr id="6" name="image28.png" title="Imagen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</xdr:colOff>
      <xdr:row>63</xdr:row>
      <xdr:rowOff>104775</xdr:rowOff>
    </xdr:from>
    <xdr:ext cx="1800225" cy="1095375"/>
    <xdr:pic>
      <xdr:nvPicPr>
        <xdr:cNvPr id="7" name="image26.png" title="Imagen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123825</xdr:rowOff>
    </xdr:from>
    <xdr:ext cx="857250" cy="514350"/>
    <xdr:pic>
      <xdr:nvPicPr>
        <xdr:cNvPr id="2" name="image3.jpg" title="Imagen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2628900</xdr:colOff>
      <xdr:row>0</xdr:row>
      <xdr:rowOff>133350</xdr:rowOff>
    </xdr:from>
    <xdr:ext cx="742950" cy="381000"/>
    <xdr:pic>
      <xdr:nvPicPr>
        <xdr:cNvPr id="3" name="image2.png" title="Imagen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20</xdr:row>
      <xdr:rowOff>190500</xdr:rowOff>
    </xdr:from>
    <xdr:ext cx="1466850" cy="1619250"/>
    <xdr:pic>
      <xdr:nvPicPr>
        <xdr:cNvPr id="4" name="image33.png" title="Imagen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295275</xdr:colOff>
      <xdr:row>6</xdr:row>
      <xdr:rowOff>114300</xdr:rowOff>
    </xdr:from>
    <xdr:ext cx="1752600" cy="1933575"/>
    <xdr:pic>
      <xdr:nvPicPr>
        <xdr:cNvPr id="5" name="image34.png" title="Imagen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51</xdr:row>
      <xdr:rowOff>142875</xdr:rowOff>
    </xdr:from>
    <xdr:ext cx="895350" cy="1295400"/>
    <xdr:pic>
      <xdr:nvPicPr>
        <xdr:cNvPr id="6" name="image32.png" title="Imagen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pritel.com.co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  <pageSetUpPr fitToPage="1"/>
  </sheetPr>
  <dimension ref="A1:Z1000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J3" sqref="J3"/>
    </sheetView>
  </sheetViews>
  <sheetFormatPr baseColWidth="10" defaultColWidth="12.625" defaultRowHeight="15" customHeight="1"/>
  <cols>
    <col min="1" max="1" width="10.875" customWidth="1"/>
    <col min="2" max="2" width="30.75" customWidth="1"/>
    <col min="3" max="3" width="17" customWidth="1"/>
    <col min="4" max="5" width="10" customWidth="1"/>
    <col min="8" max="8" width="20.5" customWidth="1"/>
    <col min="9" max="9" width="17.125" customWidth="1"/>
  </cols>
  <sheetData>
    <row r="1" spans="1:26" ht="15" customHeight="1">
      <c r="A1" s="377" t="s">
        <v>0</v>
      </c>
      <c r="B1" s="378"/>
      <c r="C1" s="379"/>
      <c r="D1" s="1" t="s">
        <v>1</v>
      </c>
      <c r="E1" s="2">
        <v>46056</v>
      </c>
    </row>
    <row r="2" spans="1:26" ht="15" customHeight="1">
      <c r="A2" s="380"/>
      <c r="B2" s="381"/>
      <c r="C2" s="382"/>
      <c r="D2" s="3" t="s">
        <v>2</v>
      </c>
      <c r="E2" s="2" t="s">
        <v>3</v>
      </c>
    </row>
    <row r="3" spans="1:26">
      <c r="A3" s="383"/>
      <c r="B3" s="384"/>
      <c r="C3" s="385"/>
      <c r="D3" s="4" t="s">
        <v>4</v>
      </c>
      <c r="E3" s="5">
        <v>13</v>
      </c>
    </row>
    <row r="4" spans="1:26" ht="26.25" customHeight="1">
      <c r="A4" s="6"/>
      <c r="B4" s="7"/>
      <c r="C4" s="7"/>
      <c r="D4" s="8"/>
      <c r="E4" s="8"/>
    </row>
    <row r="5" spans="1:26" ht="42.75" customHeight="1">
      <c r="A5" s="372" t="s">
        <v>5</v>
      </c>
      <c r="B5" s="373" t="s">
        <v>6</v>
      </c>
      <c r="C5" s="374" t="s">
        <v>7</v>
      </c>
      <c r="D5" s="374" t="s">
        <v>8</v>
      </c>
      <c r="E5" s="375">
        <v>0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>
      <c r="A6" s="14" t="s">
        <v>9</v>
      </c>
      <c r="B6" s="15" t="s">
        <v>10</v>
      </c>
      <c r="C6" s="16">
        <v>90</v>
      </c>
      <c r="D6" s="17">
        <v>2833.6891891891873</v>
      </c>
      <c r="E6" s="17">
        <f t="shared" ref="E6:E10" si="0">+D6-D6*$E$5</f>
        <v>2833.6891891891873</v>
      </c>
    </row>
    <row r="7" spans="1:26">
      <c r="A7" s="18" t="s">
        <v>11</v>
      </c>
      <c r="B7" s="19" t="s">
        <v>12</v>
      </c>
      <c r="C7" s="20">
        <v>70</v>
      </c>
      <c r="D7" s="17">
        <v>3924.3243243243251</v>
      </c>
      <c r="E7" s="17">
        <f t="shared" si="0"/>
        <v>3924.3243243243251</v>
      </c>
    </row>
    <row r="8" spans="1:26">
      <c r="A8" s="18" t="s">
        <v>13</v>
      </c>
      <c r="B8" s="19" t="s">
        <v>14</v>
      </c>
      <c r="C8" s="21">
        <v>80</v>
      </c>
      <c r="D8" s="17">
        <v>2915.0000000000005</v>
      </c>
      <c r="E8" s="17">
        <f t="shared" si="0"/>
        <v>2915.0000000000005</v>
      </c>
    </row>
    <row r="9" spans="1:26">
      <c r="A9" s="18" t="s">
        <v>15</v>
      </c>
      <c r="B9" s="19" t="s">
        <v>16</v>
      </c>
      <c r="C9" s="20">
        <v>40</v>
      </c>
      <c r="D9" s="17">
        <v>5885.0000000000009</v>
      </c>
      <c r="E9" s="17">
        <f t="shared" si="0"/>
        <v>5885.0000000000009</v>
      </c>
    </row>
    <row r="10" spans="1:26">
      <c r="A10" s="18" t="s">
        <v>17</v>
      </c>
      <c r="B10" s="19" t="s">
        <v>18</v>
      </c>
      <c r="C10" s="20">
        <v>100</v>
      </c>
      <c r="D10" s="17">
        <v>1210</v>
      </c>
      <c r="E10" s="17">
        <f t="shared" si="0"/>
        <v>1210</v>
      </c>
    </row>
    <row r="11" spans="1:26" ht="18.75" customHeight="1">
      <c r="A11" s="6"/>
      <c r="B11" s="7"/>
      <c r="C11" s="7"/>
      <c r="D11" s="22"/>
      <c r="E11" s="22"/>
    </row>
    <row r="12" spans="1:26" ht="42.75" customHeight="1">
      <c r="A12" s="9" t="s">
        <v>5</v>
      </c>
      <c r="B12" s="10" t="s">
        <v>19</v>
      </c>
      <c r="C12" s="11" t="s">
        <v>7</v>
      </c>
      <c r="D12" s="11" t="s">
        <v>8</v>
      </c>
      <c r="E12" s="12">
        <f>+E5</f>
        <v>0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>
      <c r="A13" s="18" t="s">
        <v>20</v>
      </c>
      <c r="B13" s="23" t="s">
        <v>21</v>
      </c>
      <c r="C13" s="24">
        <v>100</v>
      </c>
      <c r="D13" s="25">
        <v>1788.8378378378379</v>
      </c>
      <c r="E13" s="26">
        <f t="shared" ref="E13:E17" si="1">+D13-D13*$E$12</f>
        <v>1788.8378378378379</v>
      </c>
    </row>
    <row r="14" spans="1:26">
      <c r="A14" s="18" t="s">
        <v>22</v>
      </c>
      <c r="B14" s="19" t="s">
        <v>23</v>
      </c>
      <c r="C14" s="27">
        <v>100</v>
      </c>
      <c r="D14" s="25">
        <v>1479.7972972972973</v>
      </c>
      <c r="E14" s="26">
        <f t="shared" si="1"/>
        <v>1479.7972972972973</v>
      </c>
    </row>
    <row r="15" spans="1:26">
      <c r="A15" s="18" t="s">
        <v>24</v>
      </c>
      <c r="B15" s="19" t="s">
        <v>25</v>
      </c>
      <c r="C15" s="27">
        <v>100</v>
      </c>
      <c r="D15" s="25">
        <v>1592.6216216216219</v>
      </c>
      <c r="E15" s="26">
        <f t="shared" si="1"/>
        <v>1592.6216216216219</v>
      </c>
    </row>
    <row r="16" spans="1:26">
      <c r="A16" s="18" t="s">
        <v>26</v>
      </c>
      <c r="B16" s="19" t="s">
        <v>27</v>
      </c>
      <c r="C16" s="27">
        <v>100</v>
      </c>
      <c r="D16" s="25">
        <v>1543.5675675675677</v>
      </c>
      <c r="E16" s="26">
        <f t="shared" si="1"/>
        <v>1543.5675675675677</v>
      </c>
    </row>
    <row r="17" spans="1:26">
      <c r="A17" s="18" t="s">
        <v>28</v>
      </c>
      <c r="B17" s="19" t="s">
        <v>29</v>
      </c>
      <c r="C17" s="27">
        <v>100</v>
      </c>
      <c r="D17" s="25">
        <v>1543.5675675675677</v>
      </c>
      <c r="E17" s="26">
        <f t="shared" si="1"/>
        <v>1543.5675675675677</v>
      </c>
    </row>
    <row r="18" spans="1:26" ht="18.75" customHeight="1">
      <c r="A18" s="6"/>
      <c r="B18" s="7"/>
      <c r="C18" s="28"/>
      <c r="D18" s="22"/>
      <c r="E18" s="22"/>
    </row>
    <row r="19" spans="1:26" ht="42.75" customHeight="1">
      <c r="A19" s="9" t="s">
        <v>5</v>
      </c>
      <c r="B19" s="10" t="s">
        <v>30</v>
      </c>
      <c r="C19" s="11" t="s">
        <v>7</v>
      </c>
      <c r="D19" s="11" t="s">
        <v>8</v>
      </c>
      <c r="E19" s="12">
        <f>+E5</f>
        <v>0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 customHeight="1">
      <c r="A20" s="18" t="s">
        <v>31</v>
      </c>
      <c r="B20" s="19" t="s">
        <v>32</v>
      </c>
      <c r="C20" s="27">
        <v>100</v>
      </c>
      <c r="D20" s="25">
        <v>1760.0000000000002</v>
      </c>
      <c r="E20" s="26">
        <f t="shared" ref="E20:E24" si="2">+D20-D20*$E$19</f>
        <v>1760.0000000000002</v>
      </c>
    </row>
    <row r="21" spans="1:26" ht="15.75" customHeight="1">
      <c r="A21" s="18" t="s">
        <v>33</v>
      </c>
      <c r="B21" s="19" t="s">
        <v>34</v>
      </c>
      <c r="C21" s="27">
        <v>60</v>
      </c>
      <c r="D21" s="25">
        <v>1980.0000000000002</v>
      </c>
      <c r="E21" s="26">
        <f t="shared" si="2"/>
        <v>1980.0000000000002</v>
      </c>
    </row>
    <row r="22" spans="1:26" ht="15.75" customHeight="1">
      <c r="A22" s="18" t="s">
        <v>35</v>
      </c>
      <c r="B22" s="19" t="s">
        <v>36</v>
      </c>
      <c r="C22" s="27">
        <v>60</v>
      </c>
      <c r="D22" s="25">
        <v>2255</v>
      </c>
      <c r="E22" s="26">
        <f t="shared" si="2"/>
        <v>2255</v>
      </c>
    </row>
    <row r="23" spans="1:26" ht="15.75" customHeight="1">
      <c r="A23" s="18" t="s">
        <v>37</v>
      </c>
      <c r="B23" s="19" t="s">
        <v>38</v>
      </c>
      <c r="C23" s="27">
        <v>60</v>
      </c>
      <c r="D23" s="25">
        <v>2601.5</v>
      </c>
      <c r="E23" s="26">
        <f t="shared" si="2"/>
        <v>2601.5</v>
      </c>
    </row>
    <row r="24" spans="1:26" ht="15.75" customHeight="1">
      <c r="A24" s="18" t="s">
        <v>39</v>
      </c>
      <c r="B24" s="19" t="s">
        <v>40</v>
      </c>
      <c r="C24" s="27">
        <v>45</v>
      </c>
      <c r="D24" s="25">
        <v>3388.0000000000009</v>
      </c>
      <c r="E24" s="26">
        <f t="shared" si="2"/>
        <v>3388.0000000000009</v>
      </c>
    </row>
    <row r="25" spans="1:26" ht="18.75" customHeight="1">
      <c r="A25" s="6"/>
      <c r="B25" s="7"/>
      <c r="C25" s="7"/>
      <c r="D25" s="22"/>
      <c r="E25" s="22"/>
    </row>
    <row r="26" spans="1:26" ht="42.75" customHeight="1">
      <c r="A26" s="9" t="s">
        <v>5</v>
      </c>
      <c r="B26" s="10" t="s">
        <v>41</v>
      </c>
      <c r="C26" s="11" t="s">
        <v>7</v>
      </c>
      <c r="D26" s="11" t="s">
        <v>8</v>
      </c>
      <c r="E26" s="12">
        <f>+E5</f>
        <v>0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8" t="s">
        <v>42</v>
      </c>
      <c r="B27" s="29" t="s">
        <v>43</v>
      </c>
      <c r="C27" s="27">
        <v>60</v>
      </c>
      <c r="D27" s="30">
        <v>1250</v>
      </c>
      <c r="E27" s="26">
        <f t="shared" ref="E27:E31" si="3">+D27-D27*$E$26</f>
        <v>1250</v>
      </c>
    </row>
    <row r="28" spans="1:26" ht="15.75" customHeight="1">
      <c r="A28" s="18" t="s">
        <v>44</v>
      </c>
      <c r="B28" s="29" t="s">
        <v>45</v>
      </c>
      <c r="C28" s="27">
        <v>60</v>
      </c>
      <c r="D28" s="30">
        <v>1250</v>
      </c>
      <c r="E28" s="26">
        <f t="shared" si="3"/>
        <v>1250</v>
      </c>
    </row>
    <row r="29" spans="1:26" ht="15.75" customHeight="1">
      <c r="A29" s="18" t="s">
        <v>46</v>
      </c>
      <c r="B29" s="29" t="s">
        <v>47</v>
      </c>
      <c r="C29" s="27">
        <v>100</v>
      </c>
      <c r="D29" s="30">
        <v>1010.5135135135135</v>
      </c>
      <c r="E29" s="26">
        <f t="shared" si="3"/>
        <v>1010.5135135135135</v>
      </c>
    </row>
    <row r="30" spans="1:26" ht="15.75" customHeight="1">
      <c r="A30" s="18" t="s">
        <v>48</v>
      </c>
      <c r="B30" s="29" t="s">
        <v>49</v>
      </c>
      <c r="C30" s="27">
        <v>60</v>
      </c>
      <c r="D30" s="30">
        <v>1350</v>
      </c>
      <c r="E30" s="26">
        <f t="shared" si="3"/>
        <v>1350</v>
      </c>
    </row>
    <row r="31" spans="1:26" ht="15.75" customHeight="1">
      <c r="A31" s="18" t="s">
        <v>50</v>
      </c>
      <c r="B31" s="29" t="s">
        <v>51</v>
      </c>
      <c r="C31" s="27">
        <v>60</v>
      </c>
      <c r="D31" s="30">
        <v>1220</v>
      </c>
      <c r="E31" s="26">
        <f t="shared" si="3"/>
        <v>1220</v>
      </c>
    </row>
    <row r="32" spans="1:26" ht="18.75" customHeight="1">
      <c r="A32" s="6"/>
      <c r="B32" s="7"/>
      <c r="C32" s="7"/>
      <c r="D32" s="31"/>
      <c r="E32" s="31"/>
    </row>
    <row r="33" spans="1:26" ht="42.75" customHeight="1">
      <c r="A33" s="9" t="s">
        <v>5</v>
      </c>
      <c r="B33" s="10" t="s">
        <v>52</v>
      </c>
      <c r="C33" s="11" t="s">
        <v>7</v>
      </c>
      <c r="D33" s="11" t="s">
        <v>8</v>
      </c>
      <c r="E33" s="12">
        <f>+E12</f>
        <v>0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5.5">
      <c r="A34" s="18" t="s">
        <v>53</v>
      </c>
      <c r="B34" s="32" t="s">
        <v>54</v>
      </c>
      <c r="C34" s="27">
        <v>100</v>
      </c>
      <c r="D34" s="30">
        <v>2600</v>
      </c>
      <c r="E34" s="26">
        <f t="shared" ref="E34:E38" si="4">+D34-D34*$E$33</f>
        <v>2600</v>
      </c>
    </row>
    <row r="35" spans="1:26" ht="15.75" customHeight="1">
      <c r="A35" s="18" t="s">
        <v>55</v>
      </c>
      <c r="B35" s="32" t="s">
        <v>56</v>
      </c>
      <c r="C35" s="27">
        <v>60</v>
      </c>
      <c r="D35" s="30">
        <v>3050</v>
      </c>
      <c r="E35" s="26">
        <f t="shared" si="4"/>
        <v>3050</v>
      </c>
    </row>
    <row r="36" spans="1:26" ht="15.75" customHeight="1">
      <c r="A36" s="18" t="s">
        <v>57</v>
      </c>
      <c r="B36" s="32" t="s">
        <v>58</v>
      </c>
      <c r="C36" s="27">
        <v>60</v>
      </c>
      <c r="D36" s="30">
        <v>3350</v>
      </c>
      <c r="E36" s="26">
        <f t="shared" si="4"/>
        <v>3350</v>
      </c>
    </row>
    <row r="37" spans="1:26" ht="25.5">
      <c r="A37" s="18" t="s">
        <v>59</v>
      </c>
      <c r="B37" s="32" t="s">
        <v>60</v>
      </c>
      <c r="C37" s="27">
        <v>60</v>
      </c>
      <c r="D37" s="30">
        <v>3013.5540540540542</v>
      </c>
      <c r="E37" s="26">
        <f t="shared" si="4"/>
        <v>3013.5540540540542</v>
      </c>
    </row>
    <row r="38" spans="1:26" ht="25.5">
      <c r="A38" s="18" t="s">
        <v>61</v>
      </c>
      <c r="B38" s="32" t="s">
        <v>62</v>
      </c>
      <c r="C38" s="27">
        <v>60</v>
      </c>
      <c r="D38" s="30">
        <v>3300</v>
      </c>
      <c r="E38" s="26">
        <f t="shared" si="4"/>
        <v>3300</v>
      </c>
    </row>
    <row r="39" spans="1:26" ht="15.75" customHeight="1">
      <c r="D39" s="33"/>
      <c r="E39" s="33"/>
    </row>
    <row r="40" spans="1:26" ht="15.75" customHeight="1">
      <c r="D40" s="33"/>
      <c r="E40" s="33"/>
    </row>
    <row r="41" spans="1:26" ht="15.75" customHeight="1">
      <c r="D41" s="33"/>
      <c r="E41" s="33"/>
    </row>
    <row r="42" spans="1:26" ht="15.75" customHeight="1">
      <c r="D42" s="33"/>
      <c r="E42" s="33"/>
    </row>
    <row r="43" spans="1:26" ht="15.75" customHeight="1">
      <c r="D43" s="33"/>
      <c r="E43" s="33"/>
    </row>
    <row r="44" spans="1:26" ht="15.75" customHeight="1">
      <c r="D44" s="33"/>
      <c r="E44" s="33"/>
    </row>
    <row r="45" spans="1:26" ht="15.75" customHeight="1">
      <c r="D45" s="33"/>
      <c r="E45" s="33"/>
    </row>
    <row r="46" spans="1:26" ht="15.75" customHeight="1">
      <c r="D46" s="33"/>
      <c r="E46" s="33"/>
    </row>
    <row r="47" spans="1:26" ht="15.75" customHeight="1">
      <c r="D47" s="33"/>
      <c r="E47" s="33"/>
    </row>
    <row r="48" spans="1:26" ht="15.75" customHeight="1">
      <c r="D48" s="33"/>
      <c r="E48" s="33"/>
    </row>
    <row r="49" spans="4:5" ht="15.75" customHeight="1">
      <c r="D49" s="33"/>
      <c r="E49" s="33"/>
    </row>
    <row r="50" spans="4:5" ht="15.75" customHeight="1">
      <c r="D50" s="33"/>
      <c r="E50" s="33"/>
    </row>
    <row r="51" spans="4:5" ht="15.75" customHeight="1">
      <c r="D51" s="33"/>
      <c r="E51" s="33"/>
    </row>
    <row r="52" spans="4:5" ht="15.75" customHeight="1">
      <c r="D52" s="33"/>
      <c r="E52" s="33"/>
    </row>
    <row r="53" spans="4:5" ht="15.75" customHeight="1">
      <c r="D53" s="33"/>
      <c r="E53" s="33"/>
    </row>
    <row r="54" spans="4:5" ht="15.75" customHeight="1">
      <c r="D54" s="33"/>
      <c r="E54" s="33"/>
    </row>
    <row r="55" spans="4:5" ht="15.75" customHeight="1">
      <c r="D55" s="33"/>
      <c r="E55" s="33"/>
    </row>
    <row r="56" spans="4:5" ht="15.75" customHeight="1">
      <c r="D56" s="33"/>
      <c r="E56" s="33"/>
    </row>
    <row r="57" spans="4:5" ht="15.75" customHeight="1">
      <c r="D57" s="33"/>
      <c r="E57" s="33"/>
    </row>
    <row r="58" spans="4:5" ht="15.75" customHeight="1">
      <c r="D58" s="33"/>
      <c r="E58" s="33"/>
    </row>
    <row r="59" spans="4:5" ht="15.75" customHeight="1">
      <c r="D59" s="33"/>
      <c r="E59" s="33"/>
    </row>
    <row r="60" spans="4:5" ht="15.75" customHeight="1">
      <c r="D60" s="33"/>
      <c r="E60" s="33"/>
    </row>
    <row r="61" spans="4:5" ht="15.75" customHeight="1">
      <c r="D61" s="33"/>
      <c r="E61" s="33"/>
    </row>
    <row r="62" spans="4:5" ht="15.75" customHeight="1">
      <c r="D62" s="33"/>
      <c r="E62" s="33"/>
    </row>
    <row r="63" spans="4:5" ht="15.75" customHeight="1">
      <c r="D63" s="33"/>
      <c r="E63" s="33"/>
    </row>
    <row r="64" spans="4:5" ht="15.75" customHeight="1">
      <c r="D64" s="33"/>
      <c r="E64" s="33"/>
    </row>
    <row r="65" spans="4:5" ht="15.75" customHeight="1">
      <c r="D65" s="33"/>
      <c r="E65" s="33"/>
    </row>
    <row r="66" spans="4:5" ht="15.75" customHeight="1">
      <c r="D66" s="33"/>
      <c r="E66" s="33"/>
    </row>
    <row r="67" spans="4:5" ht="15.75" customHeight="1">
      <c r="D67" s="33"/>
      <c r="E67" s="33"/>
    </row>
    <row r="68" spans="4:5" ht="15.75" customHeight="1">
      <c r="D68" s="33"/>
      <c r="E68" s="33"/>
    </row>
    <row r="69" spans="4:5" ht="15.75" customHeight="1">
      <c r="D69" s="33"/>
      <c r="E69" s="33"/>
    </row>
    <row r="70" spans="4:5" ht="15.75" customHeight="1">
      <c r="D70" s="33"/>
      <c r="E70" s="33"/>
    </row>
    <row r="71" spans="4:5" ht="15.75" customHeight="1">
      <c r="D71" s="33"/>
      <c r="E71" s="33"/>
    </row>
    <row r="72" spans="4:5" ht="15.75" customHeight="1">
      <c r="D72" s="33"/>
      <c r="E72" s="33"/>
    </row>
    <row r="73" spans="4:5" ht="15.75" customHeight="1">
      <c r="D73" s="33"/>
      <c r="E73" s="33"/>
    </row>
    <row r="74" spans="4:5" ht="15.75" customHeight="1">
      <c r="D74" s="33"/>
      <c r="E74" s="33"/>
    </row>
    <row r="75" spans="4:5" ht="15.75" customHeight="1">
      <c r="D75" s="33"/>
      <c r="E75" s="33"/>
    </row>
    <row r="76" spans="4:5" ht="15.75" customHeight="1">
      <c r="D76" s="33"/>
      <c r="E76" s="33"/>
    </row>
    <row r="77" spans="4:5" ht="15.75" customHeight="1">
      <c r="D77" s="33"/>
      <c r="E77" s="33"/>
    </row>
    <row r="78" spans="4:5" ht="15.75" customHeight="1">
      <c r="D78" s="33"/>
      <c r="E78" s="33"/>
    </row>
    <row r="79" spans="4:5" ht="15.75" customHeight="1">
      <c r="D79" s="33"/>
      <c r="E79" s="33"/>
    </row>
    <row r="80" spans="4:5" ht="15.75" customHeight="1">
      <c r="D80" s="33"/>
      <c r="E80" s="33"/>
    </row>
    <row r="81" spans="4:5" ht="15.75" customHeight="1">
      <c r="D81" s="33"/>
      <c r="E81" s="33"/>
    </row>
    <row r="82" spans="4:5" ht="15.75" customHeight="1">
      <c r="D82" s="33"/>
      <c r="E82" s="33"/>
    </row>
    <row r="83" spans="4:5" ht="15.75" customHeight="1">
      <c r="D83" s="33"/>
      <c r="E83" s="33"/>
    </row>
    <row r="84" spans="4:5" ht="15.75" customHeight="1">
      <c r="D84" s="33"/>
      <c r="E84" s="33"/>
    </row>
    <row r="85" spans="4:5" ht="15.75" customHeight="1">
      <c r="D85" s="33"/>
      <c r="E85" s="33"/>
    </row>
    <row r="86" spans="4:5" ht="15.75" customHeight="1">
      <c r="D86" s="33"/>
      <c r="E86" s="33"/>
    </row>
    <row r="87" spans="4:5" ht="15.75" customHeight="1">
      <c r="D87" s="33"/>
      <c r="E87" s="33"/>
    </row>
    <row r="88" spans="4:5" ht="15.75" customHeight="1">
      <c r="D88" s="33"/>
      <c r="E88" s="33"/>
    </row>
    <row r="89" spans="4:5" ht="15.75" customHeight="1">
      <c r="D89" s="33"/>
      <c r="E89" s="33"/>
    </row>
    <row r="90" spans="4:5" ht="15.75" customHeight="1">
      <c r="D90" s="33"/>
      <c r="E90" s="33"/>
    </row>
    <row r="91" spans="4:5" ht="15.75" customHeight="1">
      <c r="D91" s="33"/>
      <c r="E91" s="33"/>
    </row>
    <row r="92" spans="4:5" ht="15.75" customHeight="1">
      <c r="D92" s="33"/>
      <c r="E92" s="33"/>
    </row>
    <row r="93" spans="4:5" ht="15.75" customHeight="1">
      <c r="D93" s="33"/>
      <c r="E93" s="33"/>
    </row>
    <row r="94" spans="4:5" ht="15.75" customHeight="1">
      <c r="D94" s="33"/>
      <c r="E94" s="33"/>
    </row>
    <row r="95" spans="4:5" ht="15.75" customHeight="1">
      <c r="D95" s="33"/>
      <c r="E95" s="33"/>
    </row>
    <row r="96" spans="4:5" ht="15.75" customHeight="1">
      <c r="D96" s="33"/>
      <c r="E96" s="33"/>
    </row>
    <row r="97" spans="4:5" ht="15.75" customHeight="1">
      <c r="D97" s="33"/>
      <c r="E97" s="33"/>
    </row>
    <row r="98" spans="4:5" ht="15.75" customHeight="1">
      <c r="D98" s="33"/>
      <c r="E98" s="33"/>
    </row>
    <row r="99" spans="4:5" ht="15.75" customHeight="1">
      <c r="D99" s="33"/>
      <c r="E99" s="33"/>
    </row>
    <row r="100" spans="4:5" ht="15.75" customHeight="1">
      <c r="D100" s="33"/>
      <c r="E100" s="33"/>
    </row>
    <row r="101" spans="4:5" ht="15.75" customHeight="1">
      <c r="D101" s="33"/>
      <c r="E101" s="33"/>
    </row>
    <row r="102" spans="4:5" ht="15.75" customHeight="1">
      <c r="D102" s="33"/>
      <c r="E102" s="33"/>
    </row>
    <row r="103" spans="4:5" ht="15.75" customHeight="1">
      <c r="D103" s="33"/>
      <c r="E103" s="33"/>
    </row>
    <row r="104" spans="4:5" ht="15.75" customHeight="1">
      <c r="D104" s="33"/>
      <c r="E104" s="33"/>
    </row>
    <row r="105" spans="4:5" ht="15.75" customHeight="1">
      <c r="D105" s="33"/>
      <c r="E105" s="33"/>
    </row>
    <row r="106" spans="4:5" ht="15.75" customHeight="1">
      <c r="D106" s="33"/>
      <c r="E106" s="33"/>
    </row>
    <row r="107" spans="4:5" ht="15.75" customHeight="1">
      <c r="D107" s="33"/>
      <c r="E107" s="33"/>
    </row>
    <row r="108" spans="4:5" ht="15.75" customHeight="1">
      <c r="D108" s="33"/>
      <c r="E108" s="33"/>
    </row>
    <row r="109" spans="4:5" ht="15.75" customHeight="1">
      <c r="D109" s="33"/>
      <c r="E109" s="33"/>
    </row>
    <row r="110" spans="4:5" ht="15.75" customHeight="1">
      <c r="D110" s="33"/>
      <c r="E110" s="33"/>
    </row>
    <row r="111" spans="4:5" ht="15.75" customHeight="1">
      <c r="D111" s="33"/>
      <c r="E111" s="33"/>
    </row>
    <row r="112" spans="4:5" ht="15.75" customHeight="1">
      <c r="D112" s="33"/>
      <c r="E112" s="33"/>
    </row>
    <row r="113" spans="4:5" ht="15.75" customHeight="1">
      <c r="D113" s="33"/>
      <c r="E113" s="33"/>
    </row>
    <row r="114" spans="4:5" ht="15.75" customHeight="1">
      <c r="D114" s="33"/>
      <c r="E114" s="33"/>
    </row>
    <row r="115" spans="4:5" ht="15.75" customHeight="1">
      <c r="D115" s="33"/>
      <c r="E115" s="33"/>
    </row>
    <row r="116" spans="4:5" ht="15.75" customHeight="1">
      <c r="D116" s="33"/>
      <c r="E116" s="33"/>
    </row>
    <row r="117" spans="4:5" ht="15.75" customHeight="1">
      <c r="D117" s="33"/>
      <c r="E117" s="33"/>
    </row>
    <row r="118" spans="4:5" ht="15.75" customHeight="1">
      <c r="D118" s="33"/>
      <c r="E118" s="33"/>
    </row>
    <row r="119" spans="4:5" ht="15.75" customHeight="1">
      <c r="D119" s="33"/>
      <c r="E119" s="33"/>
    </row>
    <row r="120" spans="4:5" ht="15.75" customHeight="1">
      <c r="D120" s="33"/>
      <c r="E120" s="33"/>
    </row>
    <row r="121" spans="4:5" ht="15.75" customHeight="1">
      <c r="D121" s="33"/>
      <c r="E121" s="33"/>
    </row>
    <row r="122" spans="4:5" ht="15.75" customHeight="1">
      <c r="D122" s="33"/>
      <c r="E122" s="33"/>
    </row>
    <row r="123" spans="4:5" ht="15.75" customHeight="1">
      <c r="D123" s="33"/>
      <c r="E123" s="33"/>
    </row>
    <row r="124" spans="4:5" ht="15.75" customHeight="1">
      <c r="D124" s="33"/>
      <c r="E124" s="33"/>
    </row>
    <row r="125" spans="4:5" ht="15.75" customHeight="1">
      <c r="D125" s="33"/>
      <c r="E125" s="33"/>
    </row>
    <row r="126" spans="4:5" ht="15.75" customHeight="1">
      <c r="D126" s="33"/>
      <c r="E126" s="33"/>
    </row>
    <row r="127" spans="4:5" ht="15.75" customHeight="1">
      <c r="D127" s="33"/>
      <c r="E127" s="33"/>
    </row>
    <row r="128" spans="4:5" ht="15.75" customHeight="1">
      <c r="D128" s="33"/>
      <c r="E128" s="33"/>
    </row>
    <row r="129" spans="4:5" ht="15.75" customHeight="1">
      <c r="D129" s="33"/>
      <c r="E129" s="33"/>
    </row>
    <row r="130" spans="4:5" ht="15.75" customHeight="1">
      <c r="D130" s="33"/>
      <c r="E130" s="33"/>
    </row>
    <row r="131" spans="4:5" ht="15.75" customHeight="1">
      <c r="D131" s="33"/>
      <c r="E131" s="33"/>
    </row>
    <row r="132" spans="4:5" ht="15.75" customHeight="1">
      <c r="D132" s="33"/>
      <c r="E132" s="33"/>
    </row>
    <row r="133" spans="4:5" ht="15.75" customHeight="1">
      <c r="D133" s="33"/>
      <c r="E133" s="33"/>
    </row>
    <row r="134" spans="4:5" ht="15.75" customHeight="1">
      <c r="D134" s="33"/>
      <c r="E134" s="33"/>
    </row>
    <row r="135" spans="4:5" ht="15.75" customHeight="1">
      <c r="D135" s="33"/>
      <c r="E135" s="33"/>
    </row>
    <row r="136" spans="4:5" ht="15.75" customHeight="1">
      <c r="D136" s="33"/>
      <c r="E136" s="33"/>
    </row>
    <row r="137" spans="4:5" ht="15.75" customHeight="1">
      <c r="D137" s="33"/>
      <c r="E137" s="33"/>
    </row>
    <row r="138" spans="4:5" ht="15.75" customHeight="1">
      <c r="D138" s="33"/>
      <c r="E138" s="33"/>
    </row>
    <row r="139" spans="4:5" ht="15.75" customHeight="1">
      <c r="D139" s="33"/>
      <c r="E139" s="33"/>
    </row>
    <row r="140" spans="4:5" ht="15.75" customHeight="1">
      <c r="D140" s="33"/>
      <c r="E140" s="33"/>
    </row>
    <row r="141" spans="4:5" ht="15.75" customHeight="1">
      <c r="D141" s="33"/>
      <c r="E141" s="33"/>
    </row>
    <row r="142" spans="4:5" ht="15.75" customHeight="1">
      <c r="D142" s="33"/>
      <c r="E142" s="33"/>
    </row>
    <row r="143" spans="4:5" ht="15.75" customHeight="1">
      <c r="D143" s="33"/>
      <c r="E143" s="33"/>
    </row>
    <row r="144" spans="4:5" ht="15.75" customHeight="1">
      <c r="D144" s="33"/>
      <c r="E144" s="33"/>
    </row>
    <row r="145" spans="4:5" ht="15.75" customHeight="1">
      <c r="D145" s="33"/>
      <c r="E145" s="33"/>
    </row>
    <row r="146" spans="4:5" ht="15.75" customHeight="1">
      <c r="D146" s="33"/>
      <c r="E146" s="33"/>
    </row>
    <row r="147" spans="4:5" ht="15.75" customHeight="1">
      <c r="D147" s="33"/>
      <c r="E147" s="33"/>
    </row>
    <row r="148" spans="4:5" ht="15.75" customHeight="1">
      <c r="D148" s="33"/>
      <c r="E148" s="33"/>
    </row>
    <row r="149" spans="4:5" ht="15.75" customHeight="1">
      <c r="D149" s="33"/>
      <c r="E149" s="33"/>
    </row>
    <row r="150" spans="4:5" ht="15.75" customHeight="1">
      <c r="D150" s="33"/>
      <c r="E150" s="33"/>
    </row>
    <row r="151" spans="4:5" ht="15.75" customHeight="1">
      <c r="D151" s="33"/>
      <c r="E151" s="33"/>
    </row>
    <row r="152" spans="4:5" ht="15.75" customHeight="1">
      <c r="D152" s="33"/>
      <c r="E152" s="33"/>
    </row>
    <row r="153" spans="4:5" ht="15.75" customHeight="1">
      <c r="D153" s="33"/>
      <c r="E153" s="33"/>
    </row>
    <row r="154" spans="4:5" ht="15.75" customHeight="1">
      <c r="D154" s="33"/>
      <c r="E154" s="33"/>
    </row>
    <row r="155" spans="4:5" ht="15.75" customHeight="1">
      <c r="D155" s="33"/>
      <c r="E155" s="33"/>
    </row>
    <row r="156" spans="4:5" ht="15.75" customHeight="1">
      <c r="D156" s="33"/>
      <c r="E156" s="33"/>
    </row>
    <row r="157" spans="4:5" ht="15.75" customHeight="1">
      <c r="D157" s="33"/>
      <c r="E157" s="33"/>
    </row>
    <row r="158" spans="4:5" ht="15.75" customHeight="1">
      <c r="D158" s="33"/>
      <c r="E158" s="33"/>
    </row>
    <row r="159" spans="4:5" ht="15.75" customHeight="1">
      <c r="D159" s="33"/>
      <c r="E159" s="33"/>
    </row>
    <row r="160" spans="4:5" ht="15.75" customHeight="1">
      <c r="D160" s="33"/>
      <c r="E160" s="33"/>
    </row>
    <row r="161" spans="4:5" ht="15.75" customHeight="1">
      <c r="D161" s="33"/>
      <c r="E161" s="33"/>
    </row>
    <row r="162" spans="4:5" ht="15.75" customHeight="1">
      <c r="D162" s="33"/>
      <c r="E162" s="33"/>
    </row>
    <row r="163" spans="4:5" ht="15.75" customHeight="1">
      <c r="D163" s="33"/>
      <c r="E163" s="33"/>
    </row>
    <row r="164" spans="4:5" ht="15.75" customHeight="1">
      <c r="D164" s="33"/>
      <c r="E164" s="33"/>
    </row>
    <row r="165" spans="4:5" ht="15.75" customHeight="1">
      <c r="D165" s="33"/>
      <c r="E165" s="33"/>
    </row>
    <row r="166" spans="4:5" ht="15.75" customHeight="1">
      <c r="D166" s="33"/>
      <c r="E166" s="33"/>
    </row>
    <row r="167" spans="4:5" ht="15.75" customHeight="1">
      <c r="D167" s="33"/>
      <c r="E167" s="33"/>
    </row>
    <row r="168" spans="4:5" ht="15.75" customHeight="1">
      <c r="D168" s="33"/>
      <c r="E168" s="33"/>
    </row>
    <row r="169" spans="4:5" ht="15.75" customHeight="1">
      <c r="D169" s="33"/>
      <c r="E169" s="33"/>
    </row>
    <row r="170" spans="4:5" ht="15.75" customHeight="1">
      <c r="D170" s="33"/>
      <c r="E170" s="33"/>
    </row>
    <row r="171" spans="4:5" ht="15.75" customHeight="1">
      <c r="D171" s="33"/>
      <c r="E171" s="33"/>
    </row>
    <row r="172" spans="4:5" ht="15.75" customHeight="1">
      <c r="D172" s="33"/>
      <c r="E172" s="33"/>
    </row>
    <row r="173" spans="4:5" ht="15.75" customHeight="1">
      <c r="D173" s="33"/>
      <c r="E173" s="33"/>
    </row>
    <row r="174" spans="4:5" ht="15.75" customHeight="1">
      <c r="D174" s="33"/>
      <c r="E174" s="33"/>
    </row>
    <row r="175" spans="4:5" ht="15.75" customHeight="1">
      <c r="D175" s="33"/>
      <c r="E175" s="33"/>
    </row>
    <row r="176" spans="4:5" ht="15.75" customHeight="1">
      <c r="D176" s="33"/>
      <c r="E176" s="33"/>
    </row>
    <row r="177" spans="4:5" ht="15.75" customHeight="1">
      <c r="D177" s="33"/>
      <c r="E177" s="33"/>
    </row>
    <row r="178" spans="4:5" ht="15.75" customHeight="1">
      <c r="D178" s="33"/>
      <c r="E178" s="33"/>
    </row>
    <row r="179" spans="4:5" ht="15.75" customHeight="1">
      <c r="D179" s="33"/>
      <c r="E179" s="33"/>
    </row>
    <row r="180" spans="4:5" ht="15.75" customHeight="1">
      <c r="D180" s="33"/>
      <c r="E180" s="33"/>
    </row>
    <row r="181" spans="4:5" ht="15.75" customHeight="1">
      <c r="D181" s="33"/>
      <c r="E181" s="33"/>
    </row>
    <row r="182" spans="4:5" ht="15.75" customHeight="1">
      <c r="D182" s="33"/>
      <c r="E182" s="33"/>
    </row>
    <row r="183" spans="4:5" ht="15.75" customHeight="1">
      <c r="D183" s="33"/>
      <c r="E183" s="33"/>
    </row>
    <row r="184" spans="4:5" ht="15.75" customHeight="1">
      <c r="D184" s="33"/>
      <c r="E184" s="33"/>
    </row>
    <row r="185" spans="4:5" ht="15.75" customHeight="1">
      <c r="D185" s="33"/>
      <c r="E185" s="33"/>
    </row>
    <row r="186" spans="4:5" ht="15.75" customHeight="1">
      <c r="D186" s="33"/>
      <c r="E186" s="33"/>
    </row>
    <row r="187" spans="4:5" ht="15.75" customHeight="1">
      <c r="D187" s="33"/>
      <c r="E187" s="33"/>
    </row>
    <row r="188" spans="4:5" ht="15.75" customHeight="1">
      <c r="D188" s="33"/>
      <c r="E188" s="33"/>
    </row>
    <row r="189" spans="4:5" ht="15.75" customHeight="1">
      <c r="D189" s="33"/>
      <c r="E189" s="33"/>
    </row>
    <row r="190" spans="4:5" ht="15.75" customHeight="1">
      <c r="D190" s="33"/>
      <c r="E190" s="33"/>
    </row>
    <row r="191" spans="4:5" ht="15.75" customHeight="1">
      <c r="D191" s="33"/>
      <c r="E191" s="33"/>
    </row>
    <row r="192" spans="4:5" ht="15.75" customHeight="1">
      <c r="D192" s="33"/>
      <c r="E192" s="33"/>
    </row>
    <row r="193" spans="4:5" ht="15.75" customHeight="1">
      <c r="D193" s="33"/>
      <c r="E193" s="33"/>
    </row>
    <row r="194" spans="4:5" ht="15.75" customHeight="1">
      <c r="D194" s="33"/>
      <c r="E194" s="33"/>
    </row>
    <row r="195" spans="4:5" ht="15.75" customHeight="1">
      <c r="D195" s="33"/>
      <c r="E195" s="33"/>
    </row>
    <row r="196" spans="4:5" ht="15.75" customHeight="1">
      <c r="D196" s="33"/>
      <c r="E196" s="33"/>
    </row>
    <row r="197" spans="4:5" ht="15.75" customHeight="1">
      <c r="D197" s="33"/>
      <c r="E197" s="33"/>
    </row>
    <row r="198" spans="4:5" ht="15.75" customHeight="1">
      <c r="D198" s="33"/>
      <c r="E198" s="33"/>
    </row>
    <row r="199" spans="4:5" ht="15.75" customHeight="1">
      <c r="D199" s="33"/>
      <c r="E199" s="33"/>
    </row>
    <row r="200" spans="4:5" ht="15.75" customHeight="1">
      <c r="D200" s="33"/>
      <c r="E200" s="33"/>
    </row>
    <row r="201" spans="4:5" ht="15.75" customHeight="1">
      <c r="D201" s="33"/>
      <c r="E201" s="33"/>
    </row>
    <row r="202" spans="4:5" ht="15.75" customHeight="1">
      <c r="D202" s="33"/>
      <c r="E202" s="33"/>
    </row>
    <row r="203" spans="4:5" ht="15.75" customHeight="1">
      <c r="D203" s="33"/>
      <c r="E203" s="33"/>
    </row>
    <row r="204" spans="4:5" ht="15.75" customHeight="1">
      <c r="D204" s="33"/>
      <c r="E204" s="33"/>
    </row>
    <row r="205" spans="4:5" ht="15.75" customHeight="1">
      <c r="D205" s="33"/>
      <c r="E205" s="33"/>
    </row>
    <row r="206" spans="4:5" ht="15.75" customHeight="1">
      <c r="D206" s="33"/>
      <c r="E206" s="33"/>
    </row>
    <row r="207" spans="4:5" ht="15.75" customHeight="1">
      <c r="D207" s="33"/>
      <c r="E207" s="33"/>
    </row>
    <row r="208" spans="4:5" ht="15.75" customHeight="1">
      <c r="D208" s="33"/>
      <c r="E208" s="33"/>
    </row>
    <row r="209" spans="4:5" ht="15.75" customHeight="1">
      <c r="D209" s="33"/>
      <c r="E209" s="33"/>
    </row>
    <row r="210" spans="4:5" ht="15.75" customHeight="1">
      <c r="D210" s="33"/>
      <c r="E210" s="33"/>
    </row>
    <row r="211" spans="4:5" ht="15.75" customHeight="1">
      <c r="D211" s="33"/>
      <c r="E211" s="33"/>
    </row>
    <row r="212" spans="4:5" ht="15.75" customHeight="1">
      <c r="D212" s="33"/>
      <c r="E212" s="33"/>
    </row>
    <row r="213" spans="4:5" ht="15.75" customHeight="1">
      <c r="D213" s="33"/>
      <c r="E213" s="33"/>
    </row>
    <row r="214" spans="4:5" ht="15.75" customHeight="1">
      <c r="D214" s="33"/>
      <c r="E214" s="33"/>
    </row>
    <row r="215" spans="4:5" ht="15.75" customHeight="1">
      <c r="D215" s="33"/>
      <c r="E215" s="33"/>
    </row>
    <row r="216" spans="4:5" ht="15.75" customHeight="1">
      <c r="D216" s="33"/>
      <c r="E216" s="33"/>
    </row>
    <row r="217" spans="4:5" ht="15.75" customHeight="1">
      <c r="D217" s="33"/>
      <c r="E217" s="33"/>
    </row>
    <row r="218" spans="4:5" ht="15.75" customHeight="1">
      <c r="D218" s="33"/>
      <c r="E218" s="33"/>
    </row>
    <row r="219" spans="4:5" ht="15.75" customHeight="1">
      <c r="D219" s="33"/>
      <c r="E219" s="33"/>
    </row>
    <row r="220" spans="4:5" ht="15.75" customHeight="1">
      <c r="D220" s="33"/>
      <c r="E220" s="33"/>
    </row>
    <row r="221" spans="4:5" ht="15.75" customHeight="1">
      <c r="D221" s="33"/>
      <c r="E221" s="33"/>
    </row>
    <row r="222" spans="4:5" ht="15.75" customHeight="1">
      <c r="D222" s="33"/>
      <c r="E222" s="33"/>
    </row>
    <row r="223" spans="4:5" ht="15.75" customHeight="1">
      <c r="D223" s="33"/>
      <c r="E223" s="33"/>
    </row>
    <row r="224" spans="4:5" ht="15.75" customHeight="1">
      <c r="D224" s="33"/>
      <c r="E224" s="33"/>
    </row>
    <row r="225" spans="4:5" ht="15.75" customHeight="1">
      <c r="D225" s="33"/>
      <c r="E225" s="33"/>
    </row>
    <row r="226" spans="4:5" ht="15.75" customHeight="1">
      <c r="D226" s="33"/>
      <c r="E226" s="33"/>
    </row>
    <row r="227" spans="4:5" ht="15.75" customHeight="1">
      <c r="D227" s="33"/>
      <c r="E227" s="33"/>
    </row>
    <row r="228" spans="4:5" ht="15.75" customHeight="1">
      <c r="D228" s="33"/>
      <c r="E228" s="33"/>
    </row>
    <row r="229" spans="4:5" ht="15.75" customHeight="1">
      <c r="D229" s="33"/>
      <c r="E229" s="33"/>
    </row>
    <row r="230" spans="4:5" ht="15.75" customHeight="1">
      <c r="D230" s="33"/>
      <c r="E230" s="33"/>
    </row>
    <row r="231" spans="4:5" ht="15.75" customHeight="1">
      <c r="D231" s="33"/>
      <c r="E231" s="33"/>
    </row>
    <row r="232" spans="4:5" ht="15.75" customHeight="1">
      <c r="D232" s="33"/>
      <c r="E232" s="33"/>
    </row>
    <row r="233" spans="4:5" ht="15.75" customHeight="1">
      <c r="D233" s="33"/>
      <c r="E233" s="33"/>
    </row>
    <row r="234" spans="4:5" ht="15.75" customHeight="1">
      <c r="D234" s="33"/>
      <c r="E234" s="33"/>
    </row>
    <row r="235" spans="4:5" ht="15.75" customHeight="1">
      <c r="D235" s="33"/>
      <c r="E235" s="33"/>
    </row>
    <row r="236" spans="4:5" ht="15.75" customHeight="1">
      <c r="D236" s="33"/>
      <c r="E236" s="33"/>
    </row>
    <row r="237" spans="4:5" ht="15.75" customHeight="1">
      <c r="D237" s="33"/>
      <c r="E237" s="33"/>
    </row>
    <row r="238" spans="4:5" ht="15.75" customHeight="1">
      <c r="D238" s="33"/>
      <c r="E238" s="33"/>
    </row>
    <row r="239" spans="4:5" ht="15.75" customHeight="1">
      <c r="D239" s="33"/>
      <c r="E239" s="33"/>
    </row>
    <row r="240" spans="4:5" ht="15.75" customHeight="1">
      <c r="D240" s="33"/>
      <c r="E240" s="33"/>
    </row>
    <row r="241" spans="4:5" ht="15.75" customHeight="1">
      <c r="D241" s="33"/>
      <c r="E241" s="33"/>
    </row>
    <row r="242" spans="4:5" ht="15.75" customHeight="1">
      <c r="D242" s="33"/>
      <c r="E242" s="33"/>
    </row>
    <row r="243" spans="4:5" ht="15.75" customHeight="1">
      <c r="D243" s="33"/>
      <c r="E243" s="33"/>
    </row>
    <row r="244" spans="4:5" ht="15.75" customHeight="1">
      <c r="D244" s="33"/>
      <c r="E244" s="33"/>
    </row>
    <row r="245" spans="4:5" ht="15.75" customHeight="1">
      <c r="D245" s="33"/>
      <c r="E245" s="33"/>
    </row>
    <row r="246" spans="4:5" ht="15.75" customHeight="1">
      <c r="D246" s="33"/>
      <c r="E246" s="33"/>
    </row>
    <row r="247" spans="4:5" ht="15.75" customHeight="1">
      <c r="D247" s="33"/>
      <c r="E247" s="33"/>
    </row>
    <row r="248" spans="4:5" ht="15.75" customHeight="1">
      <c r="D248" s="33"/>
      <c r="E248" s="33"/>
    </row>
    <row r="249" spans="4:5" ht="15.75" customHeight="1">
      <c r="D249" s="33"/>
      <c r="E249" s="33"/>
    </row>
    <row r="250" spans="4:5" ht="15.75" customHeight="1">
      <c r="D250" s="33"/>
      <c r="E250" s="33"/>
    </row>
    <row r="251" spans="4:5" ht="15.75" customHeight="1">
      <c r="D251" s="33"/>
      <c r="E251" s="33"/>
    </row>
    <row r="252" spans="4:5" ht="15.75" customHeight="1">
      <c r="D252" s="33"/>
      <c r="E252" s="33"/>
    </row>
    <row r="253" spans="4:5" ht="15.75" customHeight="1">
      <c r="D253" s="33"/>
      <c r="E253" s="33"/>
    </row>
    <row r="254" spans="4:5" ht="15.75" customHeight="1">
      <c r="D254" s="33"/>
      <c r="E254" s="33"/>
    </row>
    <row r="255" spans="4:5" ht="15.75" customHeight="1">
      <c r="D255" s="33"/>
      <c r="E255" s="33"/>
    </row>
    <row r="256" spans="4:5" ht="15.75" customHeight="1">
      <c r="D256" s="33"/>
      <c r="E256" s="33"/>
    </row>
    <row r="257" spans="4:5" ht="15.75" customHeight="1">
      <c r="D257" s="33"/>
      <c r="E257" s="33"/>
    </row>
    <row r="258" spans="4:5" ht="15.75" customHeight="1">
      <c r="D258" s="33"/>
      <c r="E258" s="33"/>
    </row>
    <row r="259" spans="4:5" ht="15.75" customHeight="1">
      <c r="D259" s="33"/>
      <c r="E259" s="33"/>
    </row>
    <row r="260" spans="4:5" ht="15.75" customHeight="1">
      <c r="D260" s="33"/>
      <c r="E260" s="33"/>
    </row>
    <row r="261" spans="4:5" ht="15.75" customHeight="1">
      <c r="D261" s="33"/>
      <c r="E261" s="33"/>
    </row>
    <row r="262" spans="4:5" ht="15.75" customHeight="1">
      <c r="D262" s="33"/>
      <c r="E262" s="33"/>
    </row>
    <row r="263" spans="4:5" ht="15.75" customHeight="1">
      <c r="D263" s="33"/>
      <c r="E263" s="33"/>
    </row>
    <row r="264" spans="4:5" ht="15.75" customHeight="1">
      <c r="D264" s="33"/>
      <c r="E264" s="33"/>
    </row>
    <row r="265" spans="4:5" ht="15.75" customHeight="1">
      <c r="D265" s="33"/>
      <c r="E265" s="33"/>
    </row>
    <row r="266" spans="4:5" ht="15.75" customHeight="1">
      <c r="D266" s="33"/>
      <c r="E266" s="33"/>
    </row>
    <row r="267" spans="4:5" ht="15.75" customHeight="1">
      <c r="D267" s="33"/>
      <c r="E267" s="33"/>
    </row>
    <row r="268" spans="4:5" ht="15.75" customHeight="1">
      <c r="D268" s="33"/>
      <c r="E268" s="33"/>
    </row>
    <row r="269" spans="4:5" ht="15.75" customHeight="1">
      <c r="D269" s="33"/>
      <c r="E269" s="33"/>
    </row>
    <row r="270" spans="4:5" ht="15.75" customHeight="1">
      <c r="D270" s="33"/>
      <c r="E270" s="33"/>
    </row>
    <row r="271" spans="4:5" ht="15.75" customHeight="1">
      <c r="D271" s="33"/>
      <c r="E271" s="33"/>
    </row>
    <row r="272" spans="4:5" ht="15.75" customHeight="1">
      <c r="D272" s="33"/>
      <c r="E272" s="33"/>
    </row>
    <row r="273" spans="4:5" ht="15.75" customHeight="1">
      <c r="D273" s="33"/>
      <c r="E273" s="33"/>
    </row>
    <row r="274" spans="4:5" ht="15.75" customHeight="1">
      <c r="D274" s="33"/>
      <c r="E274" s="33"/>
    </row>
    <row r="275" spans="4:5" ht="15.75" customHeight="1">
      <c r="D275" s="33"/>
      <c r="E275" s="33"/>
    </row>
    <row r="276" spans="4:5" ht="15.75" customHeight="1">
      <c r="D276" s="33"/>
      <c r="E276" s="33"/>
    </row>
    <row r="277" spans="4:5" ht="15.75" customHeight="1">
      <c r="D277" s="33"/>
      <c r="E277" s="33"/>
    </row>
    <row r="278" spans="4:5" ht="15.75" customHeight="1">
      <c r="D278" s="33"/>
      <c r="E278" s="33"/>
    </row>
    <row r="279" spans="4:5" ht="15.75" customHeight="1">
      <c r="D279" s="33"/>
      <c r="E279" s="33"/>
    </row>
    <row r="280" spans="4:5" ht="15.75" customHeight="1">
      <c r="D280" s="33"/>
      <c r="E280" s="33"/>
    </row>
    <row r="281" spans="4:5" ht="15.75" customHeight="1">
      <c r="D281" s="33"/>
      <c r="E281" s="33"/>
    </row>
    <row r="282" spans="4:5" ht="15.75" customHeight="1">
      <c r="D282" s="33"/>
      <c r="E282" s="33"/>
    </row>
    <row r="283" spans="4:5" ht="15.75" customHeight="1">
      <c r="D283" s="33"/>
      <c r="E283" s="33"/>
    </row>
    <row r="284" spans="4:5" ht="15.75" customHeight="1">
      <c r="D284" s="33"/>
      <c r="E284" s="33"/>
    </row>
    <row r="285" spans="4:5" ht="15.75" customHeight="1">
      <c r="D285" s="33"/>
      <c r="E285" s="33"/>
    </row>
    <row r="286" spans="4:5" ht="15.75" customHeight="1">
      <c r="D286" s="33"/>
      <c r="E286" s="33"/>
    </row>
    <row r="287" spans="4:5" ht="15.75" customHeight="1">
      <c r="D287" s="33"/>
      <c r="E287" s="33"/>
    </row>
    <row r="288" spans="4:5" ht="15.75" customHeight="1">
      <c r="D288" s="33"/>
      <c r="E288" s="33"/>
    </row>
    <row r="289" spans="4:5" ht="15.75" customHeight="1">
      <c r="D289" s="33"/>
      <c r="E289" s="33"/>
    </row>
    <row r="290" spans="4:5" ht="15.75" customHeight="1">
      <c r="D290" s="33"/>
      <c r="E290" s="33"/>
    </row>
    <row r="291" spans="4:5" ht="15.75" customHeight="1">
      <c r="D291" s="33"/>
      <c r="E291" s="33"/>
    </row>
    <row r="292" spans="4:5" ht="15.75" customHeight="1">
      <c r="D292" s="33"/>
      <c r="E292" s="33"/>
    </row>
    <row r="293" spans="4:5" ht="15.75" customHeight="1">
      <c r="D293" s="33"/>
      <c r="E293" s="33"/>
    </row>
    <row r="294" spans="4:5" ht="15.75" customHeight="1">
      <c r="D294" s="33"/>
      <c r="E294" s="33"/>
    </row>
    <row r="295" spans="4:5" ht="15.75" customHeight="1">
      <c r="D295" s="33"/>
      <c r="E295" s="33"/>
    </row>
    <row r="296" spans="4:5" ht="15.75" customHeight="1">
      <c r="D296" s="33"/>
      <c r="E296" s="33"/>
    </row>
    <row r="297" spans="4:5" ht="15.75" customHeight="1">
      <c r="D297" s="33"/>
      <c r="E297" s="33"/>
    </row>
    <row r="298" spans="4:5" ht="15.75" customHeight="1">
      <c r="D298" s="33"/>
      <c r="E298" s="33"/>
    </row>
    <row r="299" spans="4:5" ht="15.75" customHeight="1">
      <c r="D299" s="33"/>
      <c r="E299" s="33"/>
    </row>
    <row r="300" spans="4:5" ht="15.75" customHeight="1">
      <c r="D300" s="33"/>
      <c r="E300" s="33"/>
    </row>
    <row r="301" spans="4:5" ht="15.75" customHeight="1">
      <c r="D301" s="33"/>
      <c r="E301" s="33"/>
    </row>
    <row r="302" spans="4:5" ht="15.75" customHeight="1">
      <c r="D302" s="33"/>
      <c r="E302" s="33"/>
    </row>
    <row r="303" spans="4:5" ht="15.75" customHeight="1">
      <c r="D303" s="33"/>
      <c r="E303" s="33"/>
    </row>
    <row r="304" spans="4:5" ht="15.75" customHeight="1">
      <c r="D304" s="33"/>
      <c r="E304" s="33"/>
    </row>
    <row r="305" spans="4:5" ht="15.75" customHeight="1">
      <c r="D305" s="33"/>
      <c r="E305" s="33"/>
    </row>
    <row r="306" spans="4:5" ht="15.75" customHeight="1">
      <c r="D306" s="33"/>
      <c r="E306" s="33"/>
    </row>
    <row r="307" spans="4:5" ht="15.75" customHeight="1">
      <c r="D307" s="33"/>
      <c r="E307" s="33"/>
    </row>
    <row r="308" spans="4:5" ht="15.75" customHeight="1">
      <c r="D308" s="33"/>
      <c r="E308" s="33"/>
    </row>
    <row r="309" spans="4:5" ht="15.75" customHeight="1">
      <c r="D309" s="33"/>
      <c r="E309" s="33"/>
    </row>
    <row r="310" spans="4:5" ht="15.75" customHeight="1">
      <c r="D310" s="33"/>
      <c r="E310" s="33"/>
    </row>
    <row r="311" spans="4:5" ht="15.75" customHeight="1">
      <c r="D311" s="33"/>
      <c r="E311" s="33"/>
    </row>
    <row r="312" spans="4:5" ht="15.75" customHeight="1">
      <c r="D312" s="33"/>
      <c r="E312" s="33"/>
    </row>
    <row r="313" spans="4:5" ht="15.75" customHeight="1">
      <c r="D313" s="33"/>
      <c r="E313" s="33"/>
    </row>
    <row r="314" spans="4:5" ht="15.75" customHeight="1">
      <c r="D314" s="33"/>
      <c r="E314" s="33"/>
    </row>
    <row r="315" spans="4:5" ht="15.75" customHeight="1">
      <c r="D315" s="33"/>
      <c r="E315" s="33"/>
    </row>
    <row r="316" spans="4:5" ht="15.75" customHeight="1">
      <c r="D316" s="33"/>
      <c r="E316" s="33"/>
    </row>
    <row r="317" spans="4:5" ht="15.75" customHeight="1">
      <c r="D317" s="33"/>
      <c r="E317" s="33"/>
    </row>
    <row r="318" spans="4:5" ht="15.75" customHeight="1">
      <c r="D318" s="33"/>
      <c r="E318" s="33"/>
    </row>
    <row r="319" spans="4:5" ht="15.75" customHeight="1">
      <c r="D319" s="33"/>
      <c r="E319" s="33"/>
    </row>
    <row r="320" spans="4:5" ht="15.75" customHeight="1">
      <c r="D320" s="33"/>
      <c r="E320" s="33"/>
    </row>
    <row r="321" spans="4:5" ht="15.75" customHeight="1">
      <c r="D321" s="33"/>
      <c r="E321" s="33"/>
    </row>
    <row r="322" spans="4:5" ht="15.75" customHeight="1">
      <c r="D322" s="33"/>
      <c r="E322" s="33"/>
    </row>
    <row r="323" spans="4:5" ht="15.75" customHeight="1">
      <c r="D323" s="33"/>
      <c r="E323" s="33"/>
    </row>
    <row r="324" spans="4:5" ht="15.75" customHeight="1">
      <c r="D324" s="33"/>
      <c r="E324" s="33"/>
    </row>
    <row r="325" spans="4:5" ht="15.75" customHeight="1">
      <c r="D325" s="33"/>
      <c r="E325" s="33"/>
    </row>
    <row r="326" spans="4:5" ht="15.75" customHeight="1">
      <c r="D326" s="33"/>
      <c r="E326" s="33"/>
    </row>
    <row r="327" spans="4:5" ht="15.75" customHeight="1">
      <c r="D327" s="33"/>
      <c r="E327" s="33"/>
    </row>
    <row r="328" spans="4:5" ht="15.75" customHeight="1">
      <c r="D328" s="33"/>
      <c r="E328" s="33"/>
    </row>
    <row r="329" spans="4:5" ht="15.75" customHeight="1">
      <c r="D329" s="33"/>
      <c r="E329" s="33"/>
    </row>
    <row r="330" spans="4:5" ht="15.75" customHeight="1">
      <c r="D330" s="33"/>
      <c r="E330" s="33"/>
    </row>
    <row r="331" spans="4:5" ht="15.75" customHeight="1">
      <c r="D331" s="33"/>
      <c r="E331" s="33"/>
    </row>
    <row r="332" spans="4:5" ht="15.75" customHeight="1">
      <c r="D332" s="33"/>
      <c r="E332" s="33"/>
    </row>
    <row r="333" spans="4:5" ht="15.75" customHeight="1">
      <c r="D333" s="33"/>
      <c r="E333" s="33"/>
    </row>
    <row r="334" spans="4:5" ht="15.75" customHeight="1">
      <c r="D334" s="33"/>
      <c r="E334" s="33"/>
    </row>
    <row r="335" spans="4:5" ht="15.75" customHeight="1">
      <c r="D335" s="33"/>
      <c r="E335" s="33"/>
    </row>
    <row r="336" spans="4:5" ht="15.75" customHeight="1">
      <c r="D336" s="33"/>
      <c r="E336" s="33"/>
    </row>
    <row r="337" spans="4:5" ht="15.75" customHeight="1">
      <c r="D337" s="33"/>
      <c r="E337" s="33"/>
    </row>
    <row r="338" spans="4:5" ht="15.75" customHeight="1">
      <c r="D338" s="33"/>
      <c r="E338" s="33"/>
    </row>
    <row r="339" spans="4:5" ht="15.75" customHeight="1">
      <c r="D339" s="33"/>
      <c r="E339" s="33"/>
    </row>
    <row r="340" spans="4:5" ht="15.75" customHeight="1">
      <c r="D340" s="33"/>
      <c r="E340" s="33"/>
    </row>
    <row r="341" spans="4:5" ht="15.75" customHeight="1">
      <c r="D341" s="33"/>
      <c r="E341" s="33"/>
    </row>
    <row r="342" spans="4:5" ht="15.75" customHeight="1">
      <c r="D342" s="33"/>
      <c r="E342" s="33"/>
    </row>
    <row r="343" spans="4:5" ht="15.75" customHeight="1">
      <c r="D343" s="33"/>
      <c r="E343" s="33"/>
    </row>
    <row r="344" spans="4:5" ht="15.75" customHeight="1">
      <c r="D344" s="33"/>
      <c r="E344" s="33"/>
    </row>
    <row r="345" spans="4:5" ht="15.75" customHeight="1">
      <c r="D345" s="33"/>
      <c r="E345" s="33"/>
    </row>
    <row r="346" spans="4:5" ht="15.75" customHeight="1">
      <c r="D346" s="33"/>
      <c r="E346" s="33"/>
    </row>
    <row r="347" spans="4:5" ht="15.75" customHeight="1">
      <c r="D347" s="33"/>
      <c r="E347" s="33"/>
    </row>
    <row r="348" spans="4:5" ht="15.75" customHeight="1">
      <c r="D348" s="33"/>
      <c r="E348" s="33"/>
    </row>
    <row r="349" spans="4:5" ht="15.75" customHeight="1">
      <c r="D349" s="33"/>
      <c r="E349" s="33"/>
    </row>
    <row r="350" spans="4:5" ht="15.75" customHeight="1">
      <c r="D350" s="33"/>
      <c r="E350" s="33"/>
    </row>
    <row r="351" spans="4:5" ht="15.75" customHeight="1">
      <c r="D351" s="33"/>
      <c r="E351" s="33"/>
    </row>
    <row r="352" spans="4:5" ht="15.75" customHeight="1">
      <c r="D352" s="33"/>
      <c r="E352" s="33"/>
    </row>
    <row r="353" spans="4:5" ht="15.75" customHeight="1">
      <c r="D353" s="33"/>
      <c r="E353" s="33"/>
    </row>
    <row r="354" spans="4:5" ht="15.75" customHeight="1">
      <c r="D354" s="33"/>
      <c r="E354" s="33"/>
    </row>
    <row r="355" spans="4:5" ht="15.75" customHeight="1">
      <c r="D355" s="33"/>
      <c r="E355" s="33"/>
    </row>
    <row r="356" spans="4:5" ht="15.75" customHeight="1">
      <c r="D356" s="33"/>
      <c r="E356" s="33"/>
    </row>
    <row r="357" spans="4:5" ht="15.75" customHeight="1">
      <c r="D357" s="33"/>
      <c r="E357" s="33"/>
    </row>
    <row r="358" spans="4:5" ht="15.75" customHeight="1">
      <c r="D358" s="33"/>
      <c r="E358" s="33"/>
    </row>
    <row r="359" spans="4:5" ht="15.75" customHeight="1">
      <c r="D359" s="33"/>
      <c r="E359" s="33"/>
    </row>
    <row r="360" spans="4:5" ht="15.75" customHeight="1">
      <c r="D360" s="33"/>
      <c r="E360" s="33"/>
    </row>
    <row r="361" spans="4:5" ht="15.75" customHeight="1">
      <c r="D361" s="33"/>
      <c r="E361" s="33"/>
    </row>
    <row r="362" spans="4:5" ht="15.75" customHeight="1">
      <c r="D362" s="33"/>
      <c r="E362" s="33"/>
    </row>
    <row r="363" spans="4:5" ht="15.75" customHeight="1">
      <c r="D363" s="33"/>
      <c r="E363" s="33"/>
    </row>
    <row r="364" spans="4:5" ht="15.75" customHeight="1">
      <c r="D364" s="33"/>
      <c r="E364" s="33"/>
    </row>
    <row r="365" spans="4:5" ht="15.75" customHeight="1">
      <c r="D365" s="33"/>
      <c r="E365" s="33"/>
    </row>
    <row r="366" spans="4:5" ht="15.75" customHeight="1">
      <c r="D366" s="33"/>
      <c r="E366" s="33"/>
    </row>
    <row r="367" spans="4:5" ht="15.75" customHeight="1">
      <c r="D367" s="33"/>
      <c r="E367" s="33"/>
    </row>
    <row r="368" spans="4:5" ht="15.75" customHeight="1">
      <c r="D368" s="33"/>
      <c r="E368" s="33"/>
    </row>
    <row r="369" spans="4:5" ht="15.75" customHeight="1">
      <c r="D369" s="33"/>
      <c r="E369" s="33"/>
    </row>
    <row r="370" spans="4:5" ht="15.75" customHeight="1">
      <c r="D370" s="33"/>
      <c r="E370" s="33"/>
    </row>
    <row r="371" spans="4:5" ht="15.75" customHeight="1">
      <c r="D371" s="33"/>
      <c r="E371" s="33"/>
    </row>
    <row r="372" spans="4:5" ht="15.75" customHeight="1">
      <c r="D372" s="33"/>
      <c r="E372" s="33"/>
    </row>
    <row r="373" spans="4:5" ht="15.75" customHeight="1">
      <c r="D373" s="33"/>
      <c r="E373" s="33"/>
    </row>
    <row r="374" spans="4:5" ht="15.75" customHeight="1">
      <c r="D374" s="33"/>
      <c r="E374" s="33"/>
    </row>
    <row r="375" spans="4:5" ht="15.75" customHeight="1">
      <c r="D375" s="33"/>
      <c r="E375" s="33"/>
    </row>
    <row r="376" spans="4:5" ht="15.75" customHeight="1">
      <c r="D376" s="33"/>
      <c r="E376" s="33"/>
    </row>
    <row r="377" spans="4:5" ht="15.75" customHeight="1">
      <c r="D377" s="33"/>
      <c r="E377" s="33"/>
    </row>
    <row r="378" spans="4:5" ht="15.75" customHeight="1">
      <c r="D378" s="33"/>
      <c r="E378" s="33"/>
    </row>
    <row r="379" spans="4:5" ht="15.75" customHeight="1">
      <c r="D379" s="33"/>
      <c r="E379" s="33"/>
    </row>
    <row r="380" spans="4:5" ht="15.75" customHeight="1">
      <c r="D380" s="33"/>
      <c r="E380" s="33"/>
    </row>
    <row r="381" spans="4:5" ht="15.75" customHeight="1">
      <c r="D381" s="33"/>
      <c r="E381" s="33"/>
    </row>
    <row r="382" spans="4:5" ht="15.75" customHeight="1">
      <c r="D382" s="33"/>
      <c r="E382" s="33"/>
    </row>
    <row r="383" spans="4:5" ht="15.75" customHeight="1">
      <c r="D383" s="33"/>
      <c r="E383" s="33"/>
    </row>
    <row r="384" spans="4:5" ht="15.75" customHeight="1">
      <c r="D384" s="33"/>
      <c r="E384" s="33"/>
    </row>
    <row r="385" spans="4:5" ht="15.75" customHeight="1">
      <c r="D385" s="33"/>
      <c r="E385" s="33"/>
    </row>
    <row r="386" spans="4:5" ht="15.75" customHeight="1">
      <c r="D386" s="33"/>
      <c r="E386" s="33"/>
    </row>
    <row r="387" spans="4:5" ht="15.75" customHeight="1">
      <c r="D387" s="33"/>
      <c r="E387" s="33"/>
    </row>
    <row r="388" spans="4:5" ht="15.75" customHeight="1">
      <c r="D388" s="33"/>
      <c r="E388" s="33"/>
    </row>
    <row r="389" spans="4:5" ht="15.75" customHeight="1">
      <c r="D389" s="33"/>
      <c r="E389" s="33"/>
    </row>
    <row r="390" spans="4:5" ht="15.75" customHeight="1">
      <c r="D390" s="33"/>
      <c r="E390" s="33"/>
    </row>
    <row r="391" spans="4:5" ht="15.75" customHeight="1">
      <c r="D391" s="33"/>
      <c r="E391" s="33"/>
    </row>
    <row r="392" spans="4:5" ht="15.75" customHeight="1">
      <c r="D392" s="33"/>
      <c r="E392" s="33"/>
    </row>
    <row r="393" spans="4:5" ht="15.75" customHeight="1">
      <c r="D393" s="33"/>
      <c r="E393" s="33"/>
    </row>
    <row r="394" spans="4:5" ht="15.75" customHeight="1">
      <c r="D394" s="33"/>
      <c r="E394" s="33"/>
    </row>
    <row r="395" spans="4:5" ht="15.75" customHeight="1">
      <c r="D395" s="33"/>
      <c r="E395" s="33"/>
    </row>
    <row r="396" spans="4:5" ht="15.75" customHeight="1">
      <c r="D396" s="33"/>
      <c r="E396" s="33"/>
    </row>
    <row r="397" spans="4:5" ht="15.75" customHeight="1">
      <c r="D397" s="33"/>
      <c r="E397" s="33"/>
    </row>
    <row r="398" spans="4:5" ht="15.75" customHeight="1">
      <c r="D398" s="33"/>
      <c r="E398" s="33"/>
    </row>
    <row r="399" spans="4:5" ht="15.75" customHeight="1">
      <c r="D399" s="33"/>
      <c r="E399" s="33"/>
    </row>
    <row r="400" spans="4:5" ht="15.75" customHeight="1">
      <c r="D400" s="33"/>
      <c r="E400" s="33"/>
    </row>
    <row r="401" spans="4:5" ht="15.75" customHeight="1">
      <c r="D401" s="33"/>
      <c r="E401" s="33"/>
    </row>
    <row r="402" spans="4:5" ht="15.75" customHeight="1">
      <c r="D402" s="33"/>
      <c r="E402" s="33"/>
    </row>
    <row r="403" spans="4:5" ht="15.75" customHeight="1">
      <c r="D403" s="33"/>
      <c r="E403" s="33"/>
    </row>
    <row r="404" spans="4:5" ht="15.75" customHeight="1">
      <c r="D404" s="33"/>
      <c r="E404" s="33"/>
    </row>
    <row r="405" spans="4:5" ht="15.75" customHeight="1">
      <c r="D405" s="33"/>
      <c r="E405" s="33"/>
    </row>
    <row r="406" spans="4:5" ht="15.75" customHeight="1">
      <c r="D406" s="33"/>
      <c r="E406" s="33"/>
    </row>
    <row r="407" spans="4:5" ht="15.75" customHeight="1">
      <c r="D407" s="33"/>
      <c r="E407" s="33"/>
    </row>
    <row r="408" spans="4:5" ht="15.75" customHeight="1">
      <c r="D408" s="33"/>
      <c r="E408" s="33"/>
    </row>
    <row r="409" spans="4:5" ht="15.75" customHeight="1">
      <c r="D409" s="33"/>
      <c r="E409" s="33"/>
    </row>
    <row r="410" spans="4:5" ht="15.75" customHeight="1">
      <c r="D410" s="33"/>
      <c r="E410" s="33"/>
    </row>
    <row r="411" spans="4:5" ht="15.75" customHeight="1">
      <c r="D411" s="33"/>
      <c r="E411" s="33"/>
    </row>
    <row r="412" spans="4:5" ht="15.75" customHeight="1">
      <c r="D412" s="33"/>
      <c r="E412" s="33"/>
    </row>
    <row r="413" spans="4:5" ht="15.75" customHeight="1">
      <c r="D413" s="33"/>
      <c r="E413" s="33"/>
    </row>
    <row r="414" spans="4:5" ht="15.75" customHeight="1">
      <c r="D414" s="33"/>
      <c r="E414" s="33"/>
    </row>
    <row r="415" spans="4:5" ht="15.75" customHeight="1">
      <c r="D415" s="33"/>
      <c r="E415" s="33"/>
    </row>
    <row r="416" spans="4:5" ht="15.75" customHeight="1">
      <c r="D416" s="33"/>
      <c r="E416" s="33"/>
    </row>
    <row r="417" spans="4:5" ht="15.75" customHeight="1">
      <c r="D417" s="33"/>
      <c r="E417" s="33"/>
    </row>
    <row r="418" spans="4:5" ht="15.75" customHeight="1">
      <c r="D418" s="33"/>
      <c r="E418" s="33"/>
    </row>
    <row r="419" spans="4:5" ht="15.75" customHeight="1">
      <c r="D419" s="33"/>
      <c r="E419" s="33"/>
    </row>
    <row r="420" spans="4:5" ht="15.75" customHeight="1">
      <c r="D420" s="33"/>
      <c r="E420" s="33"/>
    </row>
    <row r="421" spans="4:5" ht="15.75" customHeight="1">
      <c r="D421" s="33"/>
      <c r="E421" s="33"/>
    </row>
    <row r="422" spans="4:5" ht="15.75" customHeight="1">
      <c r="D422" s="33"/>
      <c r="E422" s="33"/>
    </row>
    <row r="423" spans="4:5" ht="15.75" customHeight="1">
      <c r="D423" s="33"/>
      <c r="E423" s="33"/>
    </row>
    <row r="424" spans="4:5" ht="15.75" customHeight="1">
      <c r="D424" s="33"/>
      <c r="E424" s="33"/>
    </row>
    <row r="425" spans="4:5" ht="15.75" customHeight="1">
      <c r="D425" s="33"/>
      <c r="E425" s="33"/>
    </row>
    <row r="426" spans="4:5" ht="15.75" customHeight="1">
      <c r="D426" s="33"/>
      <c r="E426" s="33"/>
    </row>
    <row r="427" spans="4:5" ht="15.75" customHeight="1">
      <c r="D427" s="33"/>
      <c r="E427" s="33"/>
    </row>
    <row r="428" spans="4:5" ht="15.75" customHeight="1">
      <c r="D428" s="33"/>
      <c r="E428" s="33"/>
    </row>
    <row r="429" spans="4:5" ht="15.75" customHeight="1">
      <c r="D429" s="33"/>
      <c r="E429" s="33"/>
    </row>
    <row r="430" spans="4:5" ht="15.75" customHeight="1">
      <c r="D430" s="33"/>
      <c r="E430" s="33"/>
    </row>
    <row r="431" spans="4:5" ht="15.75" customHeight="1">
      <c r="D431" s="33"/>
      <c r="E431" s="33"/>
    </row>
    <row r="432" spans="4:5" ht="15.75" customHeight="1">
      <c r="D432" s="33"/>
      <c r="E432" s="33"/>
    </row>
    <row r="433" spans="4:5" ht="15.75" customHeight="1">
      <c r="D433" s="33"/>
      <c r="E433" s="33"/>
    </row>
    <row r="434" spans="4:5" ht="15.75" customHeight="1">
      <c r="D434" s="33"/>
      <c r="E434" s="33"/>
    </row>
    <row r="435" spans="4:5" ht="15.75" customHeight="1">
      <c r="D435" s="33"/>
      <c r="E435" s="33"/>
    </row>
    <row r="436" spans="4:5" ht="15.75" customHeight="1">
      <c r="D436" s="33"/>
      <c r="E436" s="33"/>
    </row>
    <row r="437" spans="4:5" ht="15.75" customHeight="1">
      <c r="D437" s="33"/>
      <c r="E437" s="33"/>
    </row>
    <row r="438" spans="4:5" ht="15.75" customHeight="1">
      <c r="D438" s="33"/>
      <c r="E438" s="33"/>
    </row>
    <row r="439" spans="4:5" ht="15.75" customHeight="1">
      <c r="D439" s="33"/>
      <c r="E439" s="33"/>
    </row>
    <row r="440" spans="4:5" ht="15.75" customHeight="1">
      <c r="D440" s="33"/>
      <c r="E440" s="33"/>
    </row>
    <row r="441" spans="4:5" ht="15.75" customHeight="1">
      <c r="D441" s="33"/>
      <c r="E441" s="33"/>
    </row>
    <row r="442" spans="4:5" ht="15.75" customHeight="1">
      <c r="D442" s="33"/>
      <c r="E442" s="33"/>
    </row>
    <row r="443" spans="4:5" ht="15.75" customHeight="1">
      <c r="D443" s="33"/>
      <c r="E443" s="33"/>
    </row>
    <row r="444" spans="4:5" ht="15.75" customHeight="1">
      <c r="D444" s="33"/>
      <c r="E444" s="33"/>
    </row>
    <row r="445" spans="4:5" ht="15.75" customHeight="1">
      <c r="D445" s="33"/>
      <c r="E445" s="33"/>
    </row>
    <row r="446" spans="4:5" ht="15.75" customHeight="1">
      <c r="D446" s="33"/>
      <c r="E446" s="33"/>
    </row>
    <row r="447" spans="4:5" ht="15.75" customHeight="1">
      <c r="D447" s="33"/>
      <c r="E447" s="33"/>
    </row>
    <row r="448" spans="4:5" ht="15.75" customHeight="1">
      <c r="D448" s="33"/>
      <c r="E448" s="33"/>
    </row>
    <row r="449" spans="4:5" ht="15.75" customHeight="1">
      <c r="D449" s="33"/>
      <c r="E449" s="33"/>
    </row>
    <row r="450" spans="4:5" ht="15.75" customHeight="1">
      <c r="D450" s="33"/>
      <c r="E450" s="33"/>
    </row>
    <row r="451" spans="4:5" ht="15.75" customHeight="1">
      <c r="D451" s="33"/>
      <c r="E451" s="33"/>
    </row>
    <row r="452" spans="4:5" ht="15.75" customHeight="1">
      <c r="D452" s="33"/>
      <c r="E452" s="33"/>
    </row>
    <row r="453" spans="4:5" ht="15.75" customHeight="1">
      <c r="D453" s="33"/>
      <c r="E453" s="33"/>
    </row>
    <row r="454" spans="4:5" ht="15.75" customHeight="1">
      <c r="D454" s="33"/>
      <c r="E454" s="33"/>
    </row>
    <row r="455" spans="4:5" ht="15.75" customHeight="1">
      <c r="D455" s="33"/>
      <c r="E455" s="33"/>
    </row>
    <row r="456" spans="4:5" ht="15.75" customHeight="1">
      <c r="D456" s="33"/>
      <c r="E456" s="33"/>
    </row>
    <row r="457" spans="4:5" ht="15.75" customHeight="1">
      <c r="D457" s="33"/>
      <c r="E457" s="33"/>
    </row>
    <row r="458" spans="4:5" ht="15.75" customHeight="1">
      <c r="D458" s="33"/>
      <c r="E458" s="33"/>
    </row>
    <row r="459" spans="4:5" ht="15.75" customHeight="1">
      <c r="D459" s="33"/>
      <c r="E459" s="33"/>
    </row>
    <row r="460" spans="4:5" ht="15.75" customHeight="1">
      <c r="D460" s="33"/>
      <c r="E460" s="33"/>
    </row>
    <row r="461" spans="4:5" ht="15.75" customHeight="1">
      <c r="D461" s="33"/>
      <c r="E461" s="33"/>
    </row>
    <row r="462" spans="4:5" ht="15.75" customHeight="1">
      <c r="D462" s="33"/>
      <c r="E462" s="33"/>
    </row>
    <row r="463" spans="4:5" ht="15.75" customHeight="1">
      <c r="D463" s="33"/>
      <c r="E463" s="33"/>
    </row>
    <row r="464" spans="4:5" ht="15.75" customHeight="1">
      <c r="D464" s="33"/>
      <c r="E464" s="33"/>
    </row>
    <row r="465" spans="4:5" ht="15.75" customHeight="1">
      <c r="D465" s="33"/>
      <c r="E465" s="33"/>
    </row>
    <row r="466" spans="4:5" ht="15.75" customHeight="1">
      <c r="D466" s="33"/>
      <c r="E466" s="33"/>
    </row>
    <row r="467" spans="4:5" ht="15.75" customHeight="1">
      <c r="D467" s="33"/>
      <c r="E467" s="33"/>
    </row>
    <row r="468" spans="4:5" ht="15.75" customHeight="1">
      <c r="D468" s="33"/>
      <c r="E468" s="33"/>
    </row>
    <row r="469" spans="4:5" ht="15.75" customHeight="1">
      <c r="D469" s="33"/>
      <c r="E469" s="33"/>
    </row>
    <row r="470" spans="4:5" ht="15.75" customHeight="1">
      <c r="D470" s="33"/>
      <c r="E470" s="33"/>
    </row>
    <row r="471" spans="4:5" ht="15.75" customHeight="1">
      <c r="D471" s="33"/>
      <c r="E471" s="33"/>
    </row>
    <row r="472" spans="4:5" ht="15.75" customHeight="1">
      <c r="D472" s="33"/>
      <c r="E472" s="33"/>
    </row>
    <row r="473" spans="4:5" ht="15.75" customHeight="1">
      <c r="D473" s="33"/>
      <c r="E473" s="33"/>
    </row>
    <row r="474" spans="4:5" ht="15.75" customHeight="1">
      <c r="D474" s="33"/>
      <c r="E474" s="33"/>
    </row>
    <row r="475" spans="4:5" ht="15.75" customHeight="1">
      <c r="D475" s="33"/>
      <c r="E475" s="33"/>
    </row>
    <row r="476" spans="4:5" ht="15.75" customHeight="1">
      <c r="D476" s="33"/>
      <c r="E476" s="33"/>
    </row>
    <row r="477" spans="4:5" ht="15.75" customHeight="1">
      <c r="D477" s="33"/>
      <c r="E477" s="33"/>
    </row>
    <row r="478" spans="4:5" ht="15.75" customHeight="1">
      <c r="D478" s="33"/>
      <c r="E478" s="33"/>
    </row>
    <row r="479" spans="4:5" ht="15.75" customHeight="1">
      <c r="D479" s="33"/>
      <c r="E479" s="33"/>
    </row>
    <row r="480" spans="4:5" ht="15.75" customHeight="1">
      <c r="D480" s="33"/>
      <c r="E480" s="33"/>
    </row>
    <row r="481" spans="4:5" ht="15.75" customHeight="1">
      <c r="D481" s="33"/>
      <c r="E481" s="33"/>
    </row>
    <row r="482" spans="4:5" ht="15.75" customHeight="1">
      <c r="D482" s="33"/>
      <c r="E482" s="33"/>
    </row>
    <row r="483" spans="4:5" ht="15.75" customHeight="1">
      <c r="D483" s="33"/>
      <c r="E483" s="33"/>
    </row>
    <row r="484" spans="4:5" ht="15.75" customHeight="1">
      <c r="D484" s="33"/>
      <c r="E484" s="33"/>
    </row>
    <row r="485" spans="4:5" ht="15.75" customHeight="1">
      <c r="D485" s="33"/>
      <c r="E485" s="33"/>
    </row>
    <row r="486" spans="4:5" ht="15.75" customHeight="1">
      <c r="D486" s="33"/>
      <c r="E486" s="33"/>
    </row>
    <row r="487" spans="4:5" ht="15.75" customHeight="1">
      <c r="D487" s="33"/>
      <c r="E487" s="33"/>
    </row>
    <row r="488" spans="4:5" ht="15.75" customHeight="1">
      <c r="D488" s="33"/>
      <c r="E488" s="33"/>
    </row>
    <row r="489" spans="4:5" ht="15.75" customHeight="1">
      <c r="D489" s="33"/>
      <c r="E489" s="33"/>
    </row>
    <row r="490" spans="4:5" ht="15.75" customHeight="1">
      <c r="D490" s="33"/>
      <c r="E490" s="33"/>
    </row>
    <row r="491" spans="4:5" ht="15.75" customHeight="1">
      <c r="D491" s="33"/>
      <c r="E491" s="33"/>
    </row>
    <row r="492" spans="4:5" ht="15.75" customHeight="1">
      <c r="D492" s="33"/>
      <c r="E492" s="33"/>
    </row>
    <row r="493" spans="4:5" ht="15.75" customHeight="1">
      <c r="D493" s="33"/>
      <c r="E493" s="33"/>
    </row>
    <row r="494" spans="4:5" ht="15.75" customHeight="1">
      <c r="D494" s="33"/>
      <c r="E494" s="33"/>
    </row>
    <row r="495" spans="4:5" ht="15.75" customHeight="1">
      <c r="D495" s="33"/>
      <c r="E495" s="33"/>
    </row>
    <row r="496" spans="4:5" ht="15.75" customHeight="1">
      <c r="D496" s="33"/>
      <c r="E496" s="33"/>
    </row>
    <row r="497" spans="4:5" ht="15.75" customHeight="1">
      <c r="D497" s="33"/>
      <c r="E497" s="33"/>
    </row>
    <row r="498" spans="4:5" ht="15.75" customHeight="1">
      <c r="D498" s="33"/>
      <c r="E498" s="33"/>
    </row>
    <row r="499" spans="4:5" ht="15.75" customHeight="1">
      <c r="D499" s="33"/>
      <c r="E499" s="33"/>
    </row>
    <row r="500" spans="4:5" ht="15.75" customHeight="1">
      <c r="D500" s="33"/>
      <c r="E500" s="33"/>
    </row>
    <row r="501" spans="4:5" ht="15.75" customHeight="1">
      <c r="D501" s="33"/>
      <c r="E501" s="33"/>
    </row>
    <row r="502" spans="4:5" ht="15.75" customHeight="1">
      <c r="D502" s="33"/>
      <c r="E502" s="33"/>
    </row>
    <row r="503" spans="4:5" ht="15.75" customHeight="1">
      <c r="D503" s="33"/>
      <c r="E503" s="33"/>
    </row>
    <row r="504" spans="4:5" ht="15.75" customHeight="1">
      <c r="D504" s="33"/>
      <c r="E504" s="33"/>
    </row>
    <row r="505" spans="4:5" ht="15.75" customHeight="1">
      <c r="D505" s="33"/>
      <c r="E505" s="33"/>
    </row>
    <row r="506" spans="4:5" ht="15.75" customHeight="1">
      <c r="D506" s="33"/>
      <c r="E506" s="33"/>
    </row>
    <row r="507" spans="4:5" ht="15.75" customHeight="1">
      <c r="D507" s="33"/>
      <c r="E507" s="33"/>
    </row>
    <row r="508" spans="4:5" ht="15.75" customHeight="1">
      <c r="D508" s="33"/>
      <c r="E508" s="33"/>
    </row>
    <row r="509" spans="4:5" ht="15.75" customHeight="1">
      <c r="D509" s="33"/>
      <c r="E509" s="33"/>
    </row>
    <row r="510" spans="4:5" ht="15.75" customHeight="1">
      <c r="D510" s="33"/>
      <c r="E510" s="33"/>
    </row>
    <row r="511" spans="4:5" ht="15.75" customHeight="1">
      <c r="D511" s="33"/>
      <c r="E511" s="33"/>
    </row>
    <row r="512" spans="4:5" ht="15.75" customHeight="1">
      <c r="D512" s="33"/>
      <c r="E512" s="33"/>
    </row>
    <row r="513" spans="4:5" ht="15.75" customHeight="1">
      <c r="D513" s="33"/>
      <c r="E513" s="33"/>
    </row>
    <row r="514" spans="4:5" ht="15.75" customHeight="1">
      <c r="D514" s="33"/>
      <c r="E514" s="33"/>
    </row>
    <row r="515" spans="4:5" ht="15.75" customHeight="1">
      <c r="D515" s="33"/>
      <c r="E515" s="33"/>
    </row>
    <row r="516" spans="4:5" ht="15.75" customHeight="1">
      <c r="D516" s="33"/>
      <c r="E516" s="33"/>
    </row>
    <row r="517" spans="4:5" ht="15.75" customHeight="1">
      <c r="D517" s="33"/>
      <c r="E517" s="33"/>
    </row>
    <row r="518" spans="4:5" ht="15.75" customHeight="1">
      <c r="D518" s="33"/>
      <c r="E518" s="33"/>
    </row>
    <row r="519" spans="4:5" ht="15.75" customHeight="1">
      <c r="D519" s="33"/>
      <c r="E519" s="33"/>
    </row>
    <row r="520" spans="4:5" ht="15.75" customHeight="1">
      <c r="D520" s="33"/>
      <c r="E520" s="33"/>
    </row>
    <row r="521" spans="4:5" ht="15.75" customHeight="1">
      <c r="D521" s="33"/>
      <c r="E521" s="33"/>
    </row>
    <row r="522" spans="4:5" ht="15.75" customHeight="1">
      <c r="D522" s="33"/>
      <c r="E522" s="33"/>
    </row>
    <row r="523" spans="4:5" ht="15.75" customHeight="1">
      <c r="D523" s="33"/>
      <c r="E523" s="33"/>
    </row>
    <row r="524" spans="4:5" ht="15.75" customHeight="1">
      <c r="D524" s="33"/>
      <c r="E524" s="33"/>
    </row>
    <row r="525" spans="4:5" ht="15.75" customHeight="1">
      <c r="D525" s="33"/>
      <c r="E525" s="33"/>
    </row>
    <row r="526" spans="4:5" ht="15.75" customHeight="1">
      <c r="D526" s="33"/>
      <c r="E526" s="33"/>
    </row>
    <row r="527" spans="4:5" ht="15.75" customHeight="1">
      <c r="D527" s="33"/>
      <c r="E527" s="33"/>
    </row>
    <row r="528" spans="4:5" ht="15.75" customHeight="1">
      <c r="D528" s="33"/>
      <c r="E528" s="33"/>
    </row>
    <row r="529" spans="4:5" ht="15.75" customHeight="1">
      <c r="D529" s="33"/>
      <c r="E529" s="33"/>
    </row>
    <row r="530" spans="4:5" ht="15.75" customHeight="1">
      <c r="D530" s="33"/>
      <c r="E530" s="33"/>
    </row>
    <row r="531" spans="4:5" ht="15.75" customHeight="1">
      <c r="D531" s="33"/>
      <c r="E531" s="33"/>
    </row>
    <row r="532" spans="4:5" ht="15.75" customHeight="1">
      <c r="D532" s="33"/>
      <c r="E532" s="33"/>
    </row>
    <row r="533" spans="4:5" ht="15.75" customHeight="1">
      <c r="D533" s="33"/>
      <c r="E533" s="33"/>
    </row>
    <row r="534" spans="4:5" ht="15.75" customHeight="1">
      <c r="D534" s="33"/>
      <c r="E534" s="33"/>
    </row>
    <row r="535" spans="4:5" ht="15.75" customHeight="1">
      <c r="D535" s="33"/>
      <c r="E535" s="33"/>
    </row>
    <row r="536" spans="4:5" ht="15.75" customHeight="1">
      <c r="D536" s="33"/>
      <c r="E536" s="33"/>
    </row>
    <row r="537" spans="4:5" ht="15.75" customHeight="1">
      <c r="D537" s="33"/>
      <c r="E537" s="33"/>
    </row>
    <row r="538" spans="4:5" ht="15.75" customHeight="1">
      <c r="D538" s="33"/>
      <c r="E538" s="33"/>
    </row>
    <row r="539" spans="4:5" ht="15.75" customHeight="1">
      <c r="D539" s="33"/>
      <c r="E539" s="33"/>
    </row>
    <row r="540" spans="4:5" ht="15.75" customHeight="1">
      <c r="D540" s="33"/>
      <c r="E540" s="33"/>
    </row>
    <row r="541" spans="4:5" ht="15.75" customHeight="1">
      <c r="D541" s="33"/>
      <c r="E541" s="33"/>
    </row>
    <row r="542" spans="4:5" ht="15.75" customHeight="1">
      <c r="D542" s="33"/>
      <c r="E542" s="33"/>
    </row>
    <row r="543" spans="4:5" ht="15.75" customHeight="1">
      <c r="D543" s="33"/>
      <c r="E543" s="33"/>
    </row>
    <row r="544" spans="4:5" ht="15.75" customHeight="1">
      <c r="D544" s="33"/>
      <c r="E544" s="33"/>
    </row>
    <row r="545" spans="4:5" ht="15.75" customHeight="1">
      <c r="D545" s="33"/>
      <c r="E545" s="33"/>
    </row>
    <row r="546" spans="4:5" ht="15.75" customHeight="1">
      <c r="D546" s="33"/>
      <c r="E546" s="33"/>
    </row>
    <row r="547" spans="4:5" ht="15.75" customHeight="1">
      <c r="D547" s="33"/>
      <c r="E547" s="33"/>
    </row>
    <row r="548" spans="4:5" ht="15.75" customHeight="1">
      <c r="D548" s="33"/>
      <c r="E548" s="33"/>
    </row>
    <row r="549" spans="4:5" ht="15.75" customHeight="1">
      <c r="D549" s="33"/>
      <c r="E549" s="33"/>
    </row>
    <row r="550" spans="4:5" ht="15.75" customHeight="1">
      <c r="D550" s="33"/>
      <c r="E550" s="33"/>
    </row>
    <row r="551" spans="4:5" ht="15.75" customHeight="1">
      <c r="D551" s="33"/>
      <c r="E551" s="33"/>
    </row>
    <row r="552" spans="4:5" ht="15.75" customHeight="1">
      <c r="D552" s="33"/>
      <c r="E552" s="33"/>
    </row>
    <row r="553" spans="4:5" ht="15.75" customHeight="1">
      <c r="D553" s="33"/>
      <c r="E553" s="33"/>
    </row>
    <row r="554" spans="4:5" ht="15.75" customHeight="1">
      <c r="D554" s="33"/>
      <c r="E554" s="33"/>
    </row>
    <row r="555" spans="4:5" ht="15.75" customHeight="1">
      <c r="D555" s="33"/>
      <c r="E555" s="33"/>
    </row>
    <row r="556" spans="4:5" ht="15.75" customHeight="1">
      <c r="D556" s="33"/>
      <c r="E556" s="33"/>
    </row>
    <row r="557" spans="4:5" ht="15.75" customHeight="1">
      <c r="D557" s="33"/>
      <c r="E557" s="33"/>
    </row>
    <row r="558" spans="4:5" ht="15.75" customHeight="1">
      <c r="D558" s="33"/>
      <c r="E558" s="33"/>
    </row>
    <row r="559" spans="4:5" ht="15.75" customHeight="1">
      <c r="D559" s="33"/>
      <c r="E559" s="33"/>
    </row>
    <row r="560" spans="4:5" ht="15.75" customHeight="1">
      <c r="D560" s="33"/>
      <c r="E560" s="33"/>
    </row>
    <row r="561" spans="4:5" ht="15.75" customHeight="1">
      <c r="D561" s="33"/>
      <c r="E561" s="33"/>
    </row>
    <row r="562" spans="4:5" ht="15.75" customHeight="1">
      <c r="D562" s="33"/>
      <c r="E562" s="33"/>
    </row>
    <row r="563" spans="4:5" ht="15.75" customHeight="1">
      <c r="D563" s="33"/>
      <c r="E563" s="33"/>
    </row>
    <row r="564" spans="4:5" ht="15.75" customHeight="1">
      <c r="D564" s="33"/>
      <c r="E564" s="33"/>
    </row>
    <row r="565" spans="4:5" ht="15.75" customHeight="1">
      <c r="D565" s="33"/>
      <c r="E565" s="33"/>
    </row>
    <row r="566" spans="4:5" ht="15.75" customHeight="1">
      <c r="D566" s="33"/>
      <c r="E566" s="33"/>
    </row>
    <row r="567" spans="4:5" ht="15.75" customHeight="1">
      <c r="D567" s="33"/>
      <c r="E567" s="33"/>
    </row>
    <row r="568" spans="4:5" ht="15.75" customHeight="1">
      <c r="D568" s="33"/>
      <c r="E568" s="33"/>
    </row>
    <row r="569" spans="4:5" ht="15.75" customHeight="1">
      <c r="D569" s="33"/>
      <c r="E569" s="33"/>
    </row>
    <row r="570" spans="4:5" ht="15.75" customHeight="1">
      <c r="D570" s="33"/>
      <c r="E570" s="33"/>
    </row>
    <row r="571" spans="4:5" ht="15.75" customHeight="1">
      <c r="D571" s="33"/>
      <c r="E571" s="33"/>
    </row>
    <row r="572" spans="4:5" ht="15.75" customHeight="1">
      <c r="D572" s="33"/>
      <c r="E572" s="33"/>
    </row>
    <row r="573" spans="4:5" ht="15.75" customHeight="1">
      <c r="D573" s="33"/>
      <c r="E573" s="33"/>
    </row>
    <row r="574" spans="4:5" ht="15.75" customHeight="1">
      <c r="D574" s="33"/>
      <c r="E574" s="33"/>
    </row>
    <row r="575" spans="4:5" ht="15.75" customHeight="1">
      <c r="D575" s="33"/>
      <c r="E575" s="33"/>
    </row>
    <row r="576" spans="4:5" ht="15.75" customHeight="1">
      <c r="D576" s="33"/>
      <c r="E576" s="33"/>
    </row>
    <row r="577" spans="4:5" ht="15.75" customHeight="1">
      <c r="D577" s="33"/>
      <c r="E577" s="33"/>
    </row>
    <row r="578" spans="4:5" ht="15.75" customHeight="1">
      <c r="D578" s="33"/>
      <c r="E578" s="33"/>
    </row>
    <row r="579" spans="4:5" ht="15.75" customHeight="1">
      <c r="D579" s="33"/>
      <c r="E579" s="33"/>
    </row>
    <row r="580" spans="4:5" ht="15.75" customHeight="1">
      <c r="D580" s="33"/>
      <c r="E580" s="33"/>
    </row>
    <row r="581" spans="4:5" ht="15.75" customHeight="1">
      <c r="D581" s="33"/>
      <c r="E581" s="33"/>
    </row>
    <row r="582" spans="4:5" ht="15.75" customHeight="1">
      <c r="D582" s="33"/>
      <c r="E582" s="33"/>
    </row>
    <row r="583" spans="4:5" ht="15.75" customHeight="1">
      <c r="D583" s="33"/>
      <c r="E583" s="33"/>
    </row>
    <row r="584" spans="4:5" ht="15.75" customHeight="1">
      <c r="D584" s="33"/>
      <c r="E584" s="33"/>
    </row>
    <row r="585" spans="4:5" ht="15.75" customHeight="1">
      <c r="D585" s="33"/>
      <c r="E585" s="33"/>
    </row>
    <row r="586" spans="4:5" ht="15.75" customHeight="1">
      <c r="D586" s="33"/>
      <c r="E586" s="33"/>
    </row>
    <row r="587" spans="4:5" ht="15.75" customHeight="1">
      <c r="D587" s="33"/>
      <c r="E587" s="33"/>
    </row>
    <row r="588" spans="4:5" ht="15.75" customHeight="1">
      <c r="D588" s="33"/>
      <c r="E588" s="33"/>
    </row>
    <row r="589" spans="4:5" ht="15.75" customHeight="1">
      <c r="D589" s="33"/>
      <c r="E589" s="33"/>
    </row>
    <row r="590" spans="4:5" ht="15.75" customHeight="1">
      <c r="D590" s="33"/>
      <c r="E590" s="33"/>
    </row>
    <row r="591" spans="4:5" ht="15.75" customHeight="1">
      <c r="D591" s="33"/>
      <c r="E591" s="33"/>
    </row>
    <row r="592" spans="4:5" ht="15.75" customHeight="1">
      <c r="D592" s="33"/>
      <c r="E592" s="33"/>
    </row>
    <row r="593" spans="4:5" ht="15.75" customHeight="1">
      <c r="D593" s="33"/>
      <c r="E593" s="33"/>
    </row>
    <row r="594" spans="4:5" ht="15.75" customHeight="1">
      <c r="D594" s="33"/>
      <c r="E594" s="33"/>
    </row>
    <row r="595" spans="4:5" ht="15.75" customHeight="1">
      <c r="D595" s="33"/>
      <c r="E595" s="33"/>
    </row>
    <row r="596" spans="4:5" ht="15.75" customHeight="1">
      <c r="D596" s="33"/>
      <c r="E596" s="33"/>
    </row>
    <row r="597" spans="4:5" ht="15.75" customHeight="1">
      <c r="D597" s="33"/>
      <c r="E597" s="33"/>
    </row>
    <row r="598" spans="4:5" ht="15.75" customHeight="1">
      <c r="D598" s="33"/>
      <c r="E598" s="33"/>
    </row>
    <row r="599" spans="4:5" ht="15.75" customHeight="1">
      <c r="D599" s="33"/>
      <c r="E599" s="33"/>
    </row>
    <row r="600" spans="4:5" ht="15.75" customHeight="1">
      <c r="D600" s="33"/>
      <c r="E600" s="33"/>
    </row>
    <row r="601" spans="4:5" ht="15.75" customHeight="1">
      <c r="D601" s="33"/>
      <c r="E601" s="33"/>
    </row>
    <row r="602" spans="4:5" ht="15.75" customHeight="1">
      <c r="D602" s="33"/>
      <c r="E602" s="33"/>
    </row>
    <row r="603" spans="4:5" ht="15.75" customHeight="1">
      <c r="D603" s="33"/>
      <c r="E603" s="33"/>
    </row>
    <row r="604" spans="4:5" ht="15.75" customHeight="1">
      <c r="D604" s="33"/>
      <c r="E604" s="33"/>
    </row>
    <row r="605" spans="4:5" ht="15.75" customHeight="1">
      <c r="D605" s="33"/>
      <c r="E605" s="33"/>
    </row>
    <row r="606" spans="4:5" ht="15.75" customHeight="1">
      <c r="D606" s="33"/>
      <c r="E606" s="33"/>
    </row>
    <row r="607" spans="4:5" ht="15.75" customHeight="1">
      <c r="D607" s="33"/>
      <c r="E607" s="33"/>
    </row>
    <row r="608" spans="4:5" ht="15.75" customHeight="1">
      <c r="D608" s="33"/>
      <c r="E608" s="33"/>
    </row>
    <row r="609" spans="4:5" ht="15.75" customHeight="1">
      <c r="D609" s="33"/>
      <c r="E609" s="33"/>
    </row>
    <row r="610" spans="4:5" ht="15.75" customHeight="1">
      <c r="D610" s="33"/>
      <c r="E610" s="33"/>
    </row>
    <row r="611" spans="4:5" ht="15.75" customHeight="1">
      <c r="D611" s="33"/>
      <c r="E611" s="33"/>
    </row>
    <row r="612" spans="4:5" ht="15.75" customHeight="1">
      <c r="D612" s="33"/>
      <c r="E612" s="33"/>
    </row>
    <row r="613" spans="4:5" ht="15.75" customHeight="1">
      <c r="D613" s="33"/>
      <c r="E613" s="33"/>
    </row>
    <row r="614" spans="4:5" ht="15.75" customHeight="1">
      <c r="D614" s="33"/>
      <c r="E614" s="33"/>
    </row>
    <row r="615" spans="4:5" ht="15.75" customHeight="1">
      <c r="D615" s="33"/>
      <c r="E615" s="33"/>
    </row>
    <row r="616" spans="4:5" ht="15.75" customHeight="1">
      <c r="D616" s="33"/>
      <c r="E616" s="33"/>
    </row>
    <row r="617" spans="4:5" ht="15.75" customHeight="1">
      <c r="D617" s="33"/>
      <c r="E617" s="33"/>
    </row>
    <row r="618" spans="4:5" ht="15.75" customHeight="1">
      <c r="D618" s="33"/>
      <c r="E618" s="33"/>
    </row>
    <row r="619" spans="4:5" ht="15.75" customHeight="1">
      <c r="D619" s="33"/>
      <c r="E619" s="33"/>
    </row>
    <row r="620" spans="4:5" ht="15.75" customHeight="1">
      <c r="D620" s="33"/>
      <c r="E620" s="33"/>
    </row>
    <row r="621" spans="4:5" ht="15.75" customHeight="1">
      <c r="D621" s="33"/>
      <c r="E621" s="33"/>
    </row>
    <row r="622" spans="4:5" ht="15.75" customHeight="1">
      <c r="D622" s="33"/>
      <c r="E622" s="33"/>
    </row>
    <row r="623" spans="4:5" ht="15.75" customHeight="1">
      <c r="D623" s="33"/>
      <c r="E623" s="33"/>
    </row>
    <row r="624" spans="4:5" ht="15.75" customHeight="1">
      <c r="D624" s="33"/>
      <c r="E624" s="33"/>
    </row>
    <row r="625" spans="4:5" ht="15.75" customHeight="1">
      <c r="D625" s="33"/>
      <c r="E625" s="33"/>
    </row>
    <row r="626" spans="4:5" ht="15.75" customHeight="1">
      <c r="D626" s="33"/>
      <c r="E626" s="33"/>
    </row>
    <row r="627" spans="4:5" ht="15.75" customHeight="1">
      <c r="D627" s="33"/>
      <c r="E627" s="33"/>
    </row>
    <row r="628" spans="4:5" ht="15.75" customHeight="1">
      <c r="D628" s="33"/>
      <c r="E628" s="33"/>
    </row>
    <row r="629" spans="4:5" ht="15.75" customHeight="1">
      <c r="D629" s="33"/>
      <c r="E629" s="33"/>
    </row>
    <row r="630" spans="4:5" ht="15.75" customHeight="1">
      <c r="D630" s="33"/>
      <c r="E630" s="33"/>
    </row>
    <row r="631" spans="4:5" ht="15.75" customHeight="1">
      <c r="D631" s="33"/>
      <c r="E631" s="33"/>
    </row>
    <row r="632" spans="4:5" ht="15.75" customHeight="1">
      <c r="D632" s="33"/>
      <c r="E632" s="33"/>
    </row>
    <row r="633" spans="4:5" ht="15.75" customHeight="1">
      <c r="D633" s="33"/>
      <c r="E633" s="33"/>
    </row>
    <row r="634" spans="4:5" ht="15.75" customHeight="1">
      <c r="D634" s="33"/>
      <c r="E634" s="33"/>
    </row>
    <row r="635" spans="4:5" ht="15.75" customHeight="1">
      <c r="D635" s="33"/>
      <c r="E635" s="33"/>
    </row>
    <row r="636" spans="4:5" ht="15.75" customHeight="1">
      <c r="D636" s="33"/>
      <c r="E636" s="33"/>
    </row>
    <row r="637" spans="4:5" ht="15.75" customHeight="1">
      <c r="D637" s="33"/>
      <c r="E637" s="33"/>
    </row>
    <row r="638" spans="4:5" ht="15.75" customHeight="1">
      <c r="D638" s="33"/>
      <c r="E638" s="33"/>
    </row>
    <row r="639" spans="4:5" ht="15.75" customHeight="1">
      <c r="D639" s="33"/>
      <c r="E639" s="33"/>
    </row>
    <row r="640" spans="4:5" ht="15.75" customHeight="1">
      <c r="D640" s="33"/>
      <c r="E640" s="33"/>
    </row>
    <row r="641" spans="4:5" ht="15.75" customHeight="1">
      <c r="D641" s="33"/>
      <c r="E641" s="33"/>
    </row>
    <row r="642" spans="4:5" ht="15.75" customHeight="1">
      <c r="D642" s="33"/>
      <c r="E642" s="33"/>
    </row>
    <row r="643" spans="4:5" ht="15.75" customHeight="1">
      <c r="D643" s="33"/>
      <c r="E643" s="33"/>
    </row>
    <row r="644" spans="4:5" ht="15.75" customHeight="1">
      <c r="D644" s="33"/>
      <c r="E644" s="33"/>
    </row>
    <row r="645" spans="4:5" ht="15.75" customHeight="1">
      <c r="D645" s="33"/>
      <c r="E645" s="33"/>
    </row>
    <row r="646" spans="4:5" ht="15.75" customHeight="1">
      <c r="D646" s="33"/>
      <c r="E646" s="33"/>
    </row>
    <row r="647" spans="4:5" ht="15.75" customHeight="1">
      <c r="D647" s="33"/>
      <c r="E647" s="33"/>
    </row>
    <row r="648" spans="4:5" ht="15.75" customHeight="1">
      <c r="D648" s="33"/>
      <c r="E648" s="33"/>
    </row>
    <row r="649" spans="4:5" ht="15.75" customHeight="1">
      <c r="D649" s="33"/>
      <c r="E649" s="33"/>
    </row>
    <row r="650" spans="4:5" ht="15.75" customHeight="1">
      <c r="D650" s="33"/>
      <c r="E650" s="33"/>
    </row>
    <row r="651" spans="4:5" ht="15.75" customHeight="1">
      <c r="D651" s="33"/>
      <c r="E651" s="33"/>
    </row>
    <row r="652" spans="4:5" ht="15.75" customHeight="1">
      <c r="D652" s="33"/>
      <c r="E652" s="33"/>
    </row>
    <row r="653" spans="4:5" ht="15.75" customHeight="1">
      <c r="D653" s="33"/>
      <c r="E653" s="33"/>
    </row>
    <row r="654" spans="4:5" ht="15.75" customHeight="1">
      <c r="D654" s="33"/>
      <c r="E654" s="33"/>
    </row>
    <row r="655" spans="4:5" ht="15.75" customHeight="1">
      <c r="D655" s="33"/>
      <c r="E655" s="33"/>
    </row>
    <row r="656" spans="4:5" ht="15.75" customHeight="1">
      <c r="D656" s="33"/>
      <c r="E656" s="33"/>
    </row>
    <row r="657" spans="4:5" ht="15.75" customHeight="1">
      <c r="D657" s="33"/>
      <c r="E657" s="33"/>
    </row>
    <row r="658" spans="4:5" ht="15.75" customHeight="1">
      <c r="D658" s="33"/>
      <c r="E658" s="33"/>
    </row>
    <row r="659" spans="4:5" ht="15.75" customHeight="1">
      <c r="D659" s="33"/>
      <c r="E659" s="33"/>
    </row>
    <row r="660" spans="4:5" ht="15.75" customHeight="1">
      <c r="D660" s="33"/>
      <c r="E660" s="33"/>
    </row>
    <row r="661" spans="4:5" ht="15.75" customHeight="1">
      <c r="D661" s="33"/>
      <c r="E661" s="33"/>
    </row>
    <row r="662" spans="4:5" ht="15.75" customHeight="1">
      <c r="D662" s="33"/>
      <c r="E662" s="33"/>
    </row>
    <row r="663" spans="4:5" ht="15.75" customHeight="1">
      <c r="D663" s="33"/>
      <c r="E663" s="33"/>
    </row>
    <row r="664" spans="4:5" ht="15.75" customHeight="1">
      <c r="D664" s="33"/>
      <c r="E664" s="33"/>
    </row>
    <row r="665" spans="4:5" ht="15.75" customHeight="1">
      <c r="D665" s="33"/>
      <c r="E665" s="33"/>
    </row>
    <row r="666" spans="4:5" ht="15.75" customHeight="1">
      <c r="D666" s="33"/>
      <c r="E666" s="33"/>
    </row>
    <row r="667" spans="4:5" ht="15.75" customHeight="1">
      <c r="D667" s="33"/>
      <c r="E667" s="33"/>
    </row>
    <row r="668" spans="4:5" ht="15.75" customHeight="1">
      <c r="D668" s="33"/>
      <c r="E668" s="33"/>
    </row>
    <row r="669" spans="4:5" ht="15.75" customHeight="1">
      <c r="D669" s="33"/>
      <c r="E669" s="33"/>
    </row>
    <row r="670" spans="4:5" ht="15.75" customHeight="1">
      <c r="D670" s="33"/>
      <c r="E670" s="33"/>
    </row>
    <row r="671" spans="4:5" ht="15.75" customHeight="1">
      <c r="D671" s="33"/>
      <c r="E671" s="33"/>
    </row>
    <row r="672" spans="4:5" ht="15.75" customHeight="1">
      <c r="D672" s="33"/>
      <c r="E672" s="33"/>
    </row>
    <row r="673" spans="4:5" ht="15.75" customHeight="1">
      <c r="D673" s="33"/>
      <c r="E673" s="33"/>
    </row>
    <row r="674" spans="4:5" ht="15.75" customHeight="1">
      <c r="D674" s="33"/>
      <c r="E674" s="33"/>
    </row>
    <row r="675" spans="4:5" ht="15.75" customHeight="1">
      <c r="D675" s="33"/>
      <c r="E675" s="33"/>
    </row>
    <row r="676" spans="4:5" ht="15.75" customHeight="1">
      <c r="D676" s="33"/>
      <c r="E676" s="33"/>
    </row>
    <row r="677" spans="4:5" ht="15.75" customHeight="1">
      <c r="D677" s="33"/>
      <c r="E677" s="33"/>
    </row>
    <row r="678" spans="4:5" ht="15.75" customHeight="1">
      <c r="D678" s="33"/>
      <c r="E678" s="33"/>
    </row>
    <row r="679" spans="4:5" ht="15.75" customHeight="1">
      <c r="D679" s="33"/>
      <c r="E679" s="33"/>
    </row>
    <row r="680" spans="4:5" ht="15.75" customHeight="1">
      <c r="D680" s="33"/>
      <c r="E680" s="33"/>
    </row>
    <row r="681" spans="4:5" ht="15.75" customHeight="1">
      <c r="D681" s="33"/>
      <c r="E681" s="33"/>
    </row>
    <row r="682" spans="4:5" ht="15.75" customHeight="1">
      <c r="D682" s="33"/>
      <c r="E682" s="33"/>
    </row>
    <row r="683" spans="4:5" ht="15.75" customHeight="1">
      <c r="D683" s="33"/>
      <c r="E683" s="33"/>
    </row>
    <row r="684" spans="4:5" ht="15.75" customHeight="1">
      <c r="D684" s="33"/>
      <c r="E684" s="33"/>
    </row>
    <row r="685" spans="4:5" ht="15.75" customHeight="1">
      <c r="D685" s="33"/>
      <c r="E685" s="33"/>
    </row>
    <row r="686" spans="4:5" ht="15.75" customHeight="1">
      <c r="D686" s="33"/>
      <c r="E686" s="33"/>
    </row>
    <row r="687" spans="4:5" ht="15.75" customHeight="1">
      <c r="D687" s="33"/>
      <c r="E687" s="33"/>
    </row>
    <row r="688" spans="4:5" ht="15.75" customHeight="1">
      <c r="D688" s="33"/>
      <c r="E688" s="33"/>
    </row>
    <row r="689" spans="4:5" ht="15.75" customHeight="1">
      <c r="D689" s="33"/>
      <c r="E689" s="33"/>
    </row>
    <row r="690" spans="4:5" ht="15.75" customHeight="1">
      <c r="D690" s="33"/>
      <c r="E690" s="33"/>
    </row>
    <row r="691" spans="4:5" ht="15.75" customHeight="1">
      <c r="D691" s="33"/>
      <c r="E691" s="33"/>
    </row>
    <row r="692" spans="4:5" ht="15.75" customHeight="1">
      <c r="D692" s="33"/>
      <c r="E692" s="33"/>
    </row>
    <row r="693" spans="4:5" ht="15.75" customHeight="1">
      <c r="D693" s="33"/>
      <c r="E693" s="33"/>
    </row>
    <row r="694" spans="4:5" ht="15.75" customHeight="1">
      <c r="D694" s="33"/>
      <c r="E694" s="33"/>
    </row>
    <row r="695" spans="4:5" ht="15.75" customHeight="1">
      <c r="D695" s="33"/>
      <c r="E695" s="33"/>
    </row>
    <row r="696" spans="4:5" ht="15.75" customHeight="1">
      <c r="D696" s="33"/>
      <c r="E696" s="33"/>
    </row>
    <row r="697" spans="4:5" ht="15.75" customHeight="1">
      <c r="D697" s="33"/>
      <c r="E697" s="33"/>
    </row>
    <row r="698" spans="4:5" ht="15.75" customHeight="1">
      <c r="D698" s="33"/>
      <c r="E698" s="33"/>
    </row>
    <row r="699" spans="4:5" ht="15.75" customHeight="1">
      <c r="D699" s="33"/>
      <c r="E699" s="33"/>
    </row>
    <row r="700" spans="4:5" ht="15.75" customHeight="1">
      <c r="D700" s="33"/>
      <c r="E700" s="33"/>
    </row>
    <row r="701" spans="4:5" ht="15.75" customHeight="1">
      <c r="D701" s="33"/>
      <c r="E701" s="33"/>
    </row>
    <row r="702" spans="4:5" ht="15.75" customHeight="1">
      <c r="D702" s="33"/>
      <c r="E702" s="33"/>
    </row>
    <row r="703" spans="4:5" ht="15.75" customHeight="1">
      <c r="D703" s="33"/>
      <c r="E703" s="33"/>
    </row>
    <row r="704" spans="4:5" ht="15.75" customHeight="1">
      <c r="D704" s="33"/>
      <c r="E704" s="33"/>
    </row>
    <row r="705" spans="4:5" ht="15.75" customHeight="1">
      <c r="D705" s="33"/>
      <c r="E705" s="33"/>
    </row>
    <row r="706" spans="4:5" ht="15.75" customHeight="1">
      <c r="D706" s="33"/>
      <c r="E706" s="33"/>
    </row>
    <row r="707" spans="4:5" ht="15.75" customHeight="1">
      <c r="D707" s="33"/>
      <c r="E707" s="33"/>
    </row>
    <row r="708" spans="4:5" ht="15.75" customHeight="1">
      <c r="D708" s="33"/>
      <c r="E708" s="33"/>
    </row>
    <row r="709" spans="4:5" ht="15.75" customHeight="1">
      <c r="D709" s="33"/>
      <c r="E709" s="33"/>
    </row>
    <row r="710" spans="4:5" ht="15.75" customHeight="1">
      <c r="D710" s="33"/>
      <c r="E710" s="33"/>
    </row>
    <row r="711" spans="4:5" ht="15.75" customHeight="1">
      <c r="D711" s="33"/>
      <c r="E711" s="33"/>
    </row>
    <row r="712" spans="4:5" ht="15.75" customHeight="1">
      <c r="D712" s="33"/>
      <c r="E712" s="33"/>
    </row>
    <row r="713" spans="4:5" ht="15.75" customHeight="1">
      <c r="D713" s="33"/>
      <c r="E713" s="33"/>
    </row>
    <row r="714" spans="4:5" ht="15.75" customHeight="1">
      <c r="D714" s="33"/>
      <c r="E714" s="33"/>
    </row>
    <row r="715" spans="4:5" ht="15.75" customHeight="1">
      <c r="D715" s="33"/>
      <c r="E715" s="33"/>
    </row>
    <row r="716" spans="4:5" ht="15.75" customHeight="1">
      <c r="D716" s="33"/>
      <c r="E716" s="33"/>
    </row>
    <row r="717" spans="4:5" ht="15.75" customHeight="1">
      <c r="D717" s="33"/>
      <c r="E717" s="33"/>
    </row>
    <row r="718" spans="4:5" ht="15.75" customHeight="1">
      <c r="D718" s="33"/>
      <c r="E718" s="33"/>
    </row>
    <row r="719" spans="4:5" ht="15.75" customHeight="1">
      <c r="D719" s="33"/>
      <c r="E719" s="33"/>
    </row>
    <row r="720" spans="4:5" ht="15.75" customHeight="1">
      <c r="D720" s="33"/>
      <c r="E720" s="33"/>
    </row>
    <row r="721" spans="4:5" ht="15.75" customHeight="1">
      <c r="D721" s="33"/>
      <c r="E721" s="33"/>
    </row>
    <row r="722" spans="4:5" ht="15.75" customHeight="1">
      <c r="D722" s="33"/>
      <c r="E722" s="33"/>
    </row>
    <row r="723" spans="4:5" ht="15.75" customHeight="1">
      <c r="D723" s="33"/>
      <c r="E723" s="33"/>
    </row>
    <row r="724" spans="4:5" ht="15.75" customHeight="1">
      <c r="D724" s="33"/>
      <c r="E724" s="33"/>
    </row>
    <row r="725" spans="4:5" ht="15.75" customHeight="1">
      <c r="D725" s="33"/>
      <c r="E725" s="33"/>
    </row>
    <row r="726" spans="4:5" ht="15.75" customHeight="1">
      <c r="D726" s="33"/>
      <c r="E726" s="33"/>
    </row>
    <row r="727" spans="4:5" ht="15.75" customHeight="1">
      <c r="D727" s="33"/>
      <c r="E727" s="33"/>
    </row>
    <row r="728" spans="4:5" ht="15.75" customHeight="1">
      <c r="D728" s="33"/>
      <c r="E728" s="33"/>
    </row>
    <row r="729" spans="4:5" ht="15.75" customHeight="1">
      <c r="D729" s="33"/>
      <c r="E729" s="33"/>
    </row>
    <row r="730" spans="4:5" ht="15.75" customHeight="1">
      <c r="D730" s="33"/>
      <c r="E730" s="33"/>
    </row>
    <row r="731" spans="4:5" ht="15.75" customHeight="1">
      <c r="D731" s="33"/>
      <c r="E731" s="33"/>
    </row>
    <row r="732" spans="4:5" ht="15.75" customHeight="1">
      <c r="D732" s="33"/>
      <c r="E732" s="33"/>
    </row>
    <row r="733" spans="4:5" ht="15.75" customHeight="1">
      <c r="D733" s="33"/>
      <c r="E733" s="33"/>
    </row>
    <row r="734" spans="4:5" ht="15.75" customHeight="1">
      <c r="D734" s="33"/>
      <c r="E734" s="33"/>
    </row>
    <row r="735" spans="4:5" ht="15.75" customHeight="1">
      <c r="D735" s="33"/>
      <c r="E735" s="33"/>
    </row>
    <row r="736" spans="4:5" ht="15.75" customHeight="1">
      <c r="D736" s="33"/>
      <c r="E736" s="33"/>
    </row>
    <row r="737" spans="4:5" ht="15.75" customHeight="1">
      <c r="D737" s="33"/>
      <c r="E737" s="33"/>
    </row>
    <row r="738" spans="4:5" ht="15.75" customHeight="1">
      <c r="D738" s="33"/>
      <c r="E738" s="33"/>
    </row>
    <row r="739" spans="4:5" ht="15.75" customHeight="1">
      <c r="D739" s="33"/>
      <c r="E739" s="33"/>
    </row>
    <row r="740" spans="4:5" ht="15.75" customHeight="1">
      <c r="D740" s="33"/>
      <c r="E740" s="33"/>
    </row>
    <row r="741" spans="4:5" ht="15.75" customHeight="1">
      <c r="D741" s="33"/>
      <c r="E741" s="33"/>
    </row>
    <row r="742" spans="4:5" ht="15.75" customHeight="1">
      <c r="D742" s="33"/>
      <c r="E742" s="33"/>
    </row>
    <row r="743" spans="4:5" ht="15.75" customHeight="1">
      <c r="D743" s="33"/>
      <c r="E743" s="33"/>
    </row>
    <row r="744" spans="4:5" ht="15.75" customHeight="1">
      <c r="D744" s="33"/>
      <c r="E744" s="33"/>
    </row>
    <row r="745" spans="4:5" ht="15.75" customHeight="1">
      <c r="D745" s="33"/>
      <c r="E745" s="33"/>
    </row>
    <row r="746" spans="4:5" ht="15.75" customHeight="1">
      <c r="D746" s="33"/>
      <c r="E746" s="33"/>
    </row>
    <row r="747" spans="4:5" ht="15.75" customHeight="1">
      <c r="D747" s="33"/>
      <c r="E747" s="33"/>
    </row>
    <row r="748" spans="4:5" ht="15.75" customHeight="1">
      <c r="D748" s="33"/>
      <c r="E748" s="33"/>
    </row>
    <row r="749" spans="4:5" ht="15.75" customHeight="1">
      <c r="D749" s="33"/>
      <c r="E749" s="33"/>
    </row>
    <row r="750" spans="4:5" ht="15.75" customHeight="1">
      <c r="D750" s="33"/>
      <c r="E750" s="33"/>
    </row>
    <row r="751" spans="4:5" ht="15.75" customHeight="1">
      <c r="D751" s="33"/>
      <c r="E751" s="33"/>
    </row>
    <row r="752" spans="4:5" ht="15.75" customHeight="1">
      <c r="D752" s="33"/>
      <c r="E752" s="33"/>
    </row>
    <row r="753" spans="4:5" ht="15.75" customHeight="1">
      <c r="D753" s="33"/>
      <c r="E753" s="33"/>
    </row>
    <row r="754" spans="4:5" ht="15.75" customHeight="1">
      <c r="D754" s="33"/>
      <c r="E754" s="33"/>
    </row>
    <row r="755" spans="4:5" ht="15.75" customHeight="1">
      <c r="D755" s="33"/>
      <c r="E755" s="33"/>
    </row>
    <row r="756" spans="4:5" ht="15.75" customHeight="1">
      <c r="D756" s="33"/>
      <c r="E756" s="33"/>
    </row>
    <row r="757" spans="4:5" ht="15.75" customHeight="1">
      <c r="D757" s="33"/>
      <c r="E757" s="33"/>
    </row>
    <row r="758" spans="4:5" ht="15.75" customHeight="1">
      <c r="D758" s="33"/>
      <c r="E758" s="33"/>
    </row>
    <row r="759" spans="4:5" ht="15.75" customHeight="1">
      <c r="D759" s="33"/>
      <c r="E759" s="33"/>
    </row>
    <row r="760" spans="4:5" ht="15.75" customHeight="1">
      <c r="D760" s="33"/>
      <c r="E760" s="33"/>
    </row>
    <row r="761" spans="4:5" ht="15.75" customHeight="1">
      <c r="D761" s="33"/>
      <c r="E761" s="33"/>
    </row>
    <row r="762" spans="4:5" ht="15.75" customHeight="1">
      <c r="D762" s="33"/>
      <c r="E762" s="33"/>
    </row>
    <row r="763" spans="4:5" ht="15.75" customHeight="1">
      <c r="D763" s="33"/>
      <c r="E763" s="33"/>
    </row>
    <row r="764" spans="4:5" ht="15.75" customHeight="1">
      <c r="D764" s="33"/>
      <c r="E764" s="33"/>
    </row>
    <row r="765" spans="4:5" ht="15.75" customHeight="1">
      <c r="D765" s="33"/>
      <c r="E765" s="33"/>
    </row>
    <row r="766" spans="4:5" ht="15.75" customHeight="1">
      <c r="D766" s="33"/>
      <c r="E766" s="33"/>
    </row>
    <row r="767" spans="4:5" ht="15.75" customHeight="1">
      <c r="D767" s="33"/>
      <c r="E767" s="33"/>
    </row>
    <row r="768" spans="4:5" ht="15.75" customHeight="1">
      <c r="D768" s="33"/>
      <c r="E768" s="33"/>
    </row>
    <row r="769" spans="4:5" ht="15.75" customHeight="1">
      <c r="D769" s="33"/>
      <c r="E769" s="33"/>
    </row>
    <row r="770" spans="4:5" ht="15.75" customHeight="1">
      <c r="D770" s="33"/>
      <c r="E770" s="33"/>
    </row>
    <row r="771" spans="4:5" ht="15.75" customHeight="1">
      <c r="D771" s="33"/>
      <c r="E771" s="33"/>
    </row>
    <row r="772" spans="4:5" ht="15.75" customHeight="1">
      <c r="D772" s="33"/>
      <c r="E772" s="33"/>
    </row>
    <row r="773" spans="4:5" ht="15.75" customHeight="1">
      <c r="D773" s="33"/>
      <c r="E773" s="33"/>
    </row>
    <row r="774" spans="4:5" ht="15.75" customHeight="1">
      <c r="D774" s="33"/>
      <c r="E774" s="33"/>
    </row>
    <row r="775" spans="4:5" ht="15.75" customHeight="1">
      <c r="D775" s="33"/>
      <c r="E775" s="33"/>
    </row>
    <row r="776" spans="4:5" ht="15.75" customHeight="1">
      <c r="D776" s="33"/>
      <c r="E776" s="33"/>
    </row>
    <row r="777" spans="4:5" ht="15.75" customHeight="1">
      <c r="D777" s="33"/>
      <c r="E777" s="33"/>
    </row>
    <row r="778" spans="4:5" ht="15.75" customHeight="1">
      <c r="D778" s="33"/>
      <c r="E778" s="33"/>
    </row>
    <row r="779" spans="4:5" ht="15.75" customHeight="1">
      <c r="D779" s="33"/>
      <c r="E779" s="33"/>
    </row>
    <row r="780" spans="4:5" ht="15.75" customHeight="1">
      <c r="D780" s="33"/>
      <c r="E780" s="33"/>
    </row>
    <row r="781" spans="4:5" ht="15.75" customHeight="1">
      <c r="D781" s="33"/>
      <c r="E781" s="33"/>
    </row>
    <row r="782" spans="4:5" ht="15.75" customHeight="1">
      <c r="D782" s="33"/>
      <c r="E782" s="33"/>
    </row>
    <row r="783" spans="4:5" ht="15.75" customHeight="1">
      <c r="D783" s="33"/>
      <c r="E783" s="33"/>
    </row>
    <row r="784" spans="4:5" ht="15.75" customHeight="1">
      <c r="D784" s="33"/>
      <c r="E784" s="33"/>
    </row>
    <row r="785" spans="4:5" ht="15.75" customHeight="1">
      <c r="D785" s="33"/>
      <c r="E785" s="33"/>
    </row>
    <row r="786" spans="4:5" ht="15.75" customHeight="1">
      <c r="D786" s="33"/>
      <c r="E786" s="33"/>
    </row>
    <row r="787" spans="4:5" ht="15.75" customHeight="1">
      <c r="D787" s="33"/>
      <c r="E787" s="33"/>
    </row>
    <row r="788" spans="4:5" ht="15.75" customHeight="1">
      <c r="D788" s="33"/>
      <c r="E788" s="33"/>
    </row>
    <row r="789" spans="4:5" ht="15.75" customHeight="1">
      <c r="D789" s="33"/>
      <c r="E789" s="33"/>
    </row>
    <row r="790" spans="4:5" ht="15.75" customHeight="1">
      <c r="D790" s="33"/>
      <c r="E790" s="33"/>
    </row>
    <row r="791" spans="4:5" ht="15.75" customHeight="1">
      <c r="D791" s="33"/>
      <c r="E791" s="33"/>
    </row>
    <row r="792" spans="4:5" ht="15.75" customHeight="1">
      <c r="D792" s="33"/>
      <c r="E792" s="33"/>
    </row>
    <row r="793" spans="4:5" ht="15.75" customHeight="1">
      <c r="D793" s="33"/>
      <c r="E793" s="33"/>
    </row>
    <row r="794" spans="4:5" ht="15.75" customHeight="1">
      <c r="D794" s="33"/>
      <c r="E794" s="33"/>
    </row>
    <row r="795" spans="4:5" ht="15.75" customHeight="1">
      <c r="D795" s="33"/>
      <c r="E795" s="33"/>
    </row>
    <row r="796" spans="4:5" ht="15.75" customHeight="1">
      <c r="D796" s="33"/>
      <c r="E796" s="33"/>
    </row>
    <row r="797" spans="4:5" ht="15.75" customHeight="1">
      <c r="D797" s="33"/>
      <c r="E797" s="33"/>
    </row>
    <row r="798" spans="4:5" ht="15.75" customHeight="1">
      <c r="D798" s="33"/>
      <c r="E798" s="33"/>
    </row>
    <row r="799" spans="4:5" ht="15.75" customHeight="1">
      <c r="D799" s="33"/>
      <c r="E799" s="33"/>
    </row>
    <row r="800" spans="4:5" ht="15.75" customHeight="1">
      <c r="D800" s="33"/>
      <c r="E800" s="33"/>
    </row>
    <row r="801" spans="4:5" ht="15.75" customHeight="1">
      <c r="D801" s="33"/>
      <c r="E801" s="33"/>
    </row>
    <row r="802" spans="4:5" ht="15.75" customHeight="1">
      <c r="D802" s="33"/>
      <c r="E802" s="33"/>
    </row>
    <row r="803" spans="4:5" ht="15.75" customHeight="1">
      <c r="D803" s="33"/>
      <c r="E803" s="33"/>
    </row>
    <row r="804" spans="4:5" ht="15.75" customHeight="1">
      <c r="D804" s="33"/>
      <c r="E804" s="33"/>
    </row>
    <row r="805" spans="4:5" ht="15.75" customHeight="1">
      <c r="D805" s="33"/>
      <c r="E805" s="33"/>
    </row>
    <row r="806" spans="4:5" ht="15.75" customHeight="1">
      <c r="D806" s="33"/>
      <c r="E806" s="33"/>
    </row>
    <row r="807" spans="4:5" ht="15.75" customHeight="1">
      <c r="D807" s="33"/>
      <c r="E807" s="33"/>
    </row>
    <row r="808" spans="4:5" ht="15.75" customHeight="1">
      <c r="D808" s="33"/>
      <c r="E808" s="33"/>
    </row>
    <row r="809" spans="4:5" ht="15.75" customHeight="1">
      <c r="D809" s="33"/>
      <c r="E809" s="33"/>
    </row>
    <row r="810" spans="4:5" ht="15.75" customHeight="1">
      <c r="D810" s="33"/>
      <c r="E810" s="33"/>
    </row>
    <row r="811" spans="4:5" ht="15.75" customHeight="1">
      <c r="D811" s="33"/>
      <c r="E811" s="33"/>
    </row>
    <row r="812" spans="4:5" ht="15.75" customHeight="1">
      <c r="D812" s="33"/>
      <c r="E812" s="33"/>
    </row>
    <row r="813" spans="4:5" ht="15.75" customHeight="1">
      <c r="D813" s="33"/>
      <c r="E813" s="33"/>
    </row>
    <row r="814" spans="4:5" ht="15.75" customHeight="1">
      <c r="D814" s="33"/>
      <c r="E814" s="33"/>
    </row>
    <row r="815" spans="4:5" ht="15.75" customHeight="1">
      <c r="D815" s="33"/>
      <c r="E815" s="33"/>
    </row>
    <row r="816" spans="4:5" ht="15.75" customHeight="1">
      <c r="D816" s="33"/>
      <c r="E816" s="33"/>
    </row>
    <row r="817" spans="4:5" ht="15.75" customHeight="1">
      <c r="D817" s="33"/>
      <c r="E817" s="33"/>
    </row>
    <row r="818" spans="4:5" ht="15.75" customHeight="1">
      <c r="D818" s="33"/>
      <c r="E818" s="33"/>
    </row>
    <row r="819" spans="4:5" ht="15.75" customHeight="1">
      <c r="D819" s="33"/>
      <c r="E819" s="33"/>
    </row>
    <row r="820" spans="4:5" ht="15.75" customHeight="1">
      <c r="D820" s="33"/>
      <c r="E820" s="33"/>
    </row>
    <row r="821" spans="4:5" ht="15.75" customHeight="1">
      <c r="D821" s="33"/>
      <c r="E821" s="33"/>
    </row>
    <row r="822" spans="4:5" ht="15.75" customHeight="1">
      <c r="D822" s="33"/>
      <c r="E822" s="33"/>
    </row>
    <row r="823" spans="4:5" ht="15.75" customHeight="1">
      <c r="D823" s="33"/>
      <c r="E823" s="33"/>
    </row>
    <row r="824" spans="4:5" ht="15.75" customHeight="1">
      <c r="D824" s="33"/>
      <c r="E824" s="33"/>
    </row>
    <row r="825" spans="4:5" ht="15.75" customHeight="1">
      <c r="D825" s="33"/>
      <c r="E825" s="33"/>
    </row>
    <row r="826" spans="4:5" ht="15.75" customHeight="1">
      <c r="D826" s="33"/>
      <c r="E826" s="33"/>
    </row>
    <row r="827" spans="4:5" ht="15.75" customHeight="1">
      <c r="D827" s="33"/>
      <c r="E827" s="33"/>
    </row>
    <row r="828" spans="4:5" ht="15.75" customHeight="1">
      <c r="D828" s="33"/>
      <c r="E828" s="33"/>
    </row>
    <row r="829" spans="4:5" ht="15.75" customHeight="1">
      <c r="D829" s="33"/>
      <c r="E829" s="33"/>
    </row>
    <row r="830" spans="4:5" ht="15.75" customHeight="1">
      <c r="D830" s="33"/>
      <c r="E830" s="33"/>
    </row>
    <row r="831" spans="4:5" ht="15.75" customHeight="1">
      <c r="D831" s="33"/>
      <c r="E831" s="33"/>
    </row>
    <row r="832" spans="4:5" ht="15.75" customHeight="1">
      <c r="D832" s="33"/>
      <c r="E832" s="33"/>
    </row>
    <row r="833" spans="4:5" ht="15.75" customHeight="1">
      <c r="D833" s="33"/>
      <c r="E833" s="33"/>
    </row>
    <row r="834" spans="4:5" ht="15.75" customHeight="1">
      <c r="D834" s="33"/>
      <c r="E834" s="33"/>
    </row>
    <row r="835" spans="4:5" ht="15.75" customHeight="1">
      <c r="D835" s="33"/>
      <c r="E835" s="33"/>
    </row>
    <row r="836" spans="4:5" ht="15.75" customHeight="1">
      <c r="D836" s="33"/>
      <c r="E836" s="33"/>
    </row>
    <row r="837" spans="4:5" ht="15.75" customHeight="1">
      <c r="D837" s="33"/>
      <c r="E837" s="33"/>
    </row>
    <row r="838" spans="4:5" ht="15.75" customHeight="1">
      <c r="D838" s="33"/>
      <c r="E838" s="33"/>
    </row>
    <row r="839" spans="4:5" ht="15.75" customHeight="1">
      <c r="D839" s="33"/>
      <c r="E839" s="33"/>
    </row>
    <row r="840" spans="4:5" ht="15.75" customHeight="1">
      <c r="D840" s="33"/>
      <c r="E840" s="33"/>
    </row>
    <row r="841" spans="4:5" ht="15.75" customHeight="1">
      <c r="D841" s="33"/>
      <c r="E841" s="33"/>
    </row>
    <row r="842" spans="4:5" ht="15.75" customHeight="1">
      <c r="D842" s="33"/>
      <c r="E842" s="33"/>
    </row>
    <row r="843" spans="4:5" ht="15.75" customHeight="1">
      <c r="D843" s="33"/>
      <c r="E843" s="33"/>
    </row>
    <row r="844" spans="4:5" ht="15.75" customHeight="1">
      <c r="D844" s="33"/>
      <c r="E844" s="33"/>
    </row>
    <row r="845" spans="4:5" ht="15.75" customHeight="1">
      <c r="D845" s="33"/>
      <c r="E845" s="33"/>
    </row>
    <row r="846" spans="4:5" ht="15.75" customHeight="1">
      <c r="D846" s="33"/>
      <c r="E846" s="33"/>
    </row>
    <row r="847" spans="4:5" ht="15.75" customHeight="1">
      <c r="D847" s="33"/>
      <c r="E847" s="33"/>
    </row>
    <row r="848" spans="4:5" ht="15.75" customHeight="1">
      <c r="D848" s="33"/>
      <c r="E848" s="33"/>
    </row>
    <row r="849" spans="4:5" ht="15.75" customHeight="1">
      <c r="D849" s="33"/>
      <c r="E849" s="33"/>
    </row>
    <row r="850" spans="4:5" ht="15.75" customHeight="1">
      <c r="D850" s="33"/>
      <c r="E850" s="33"/>
    </row>
    <row r="851" spans="4:5" ht="15.75" customHeight="1">
      <c r="D851" s="33"/>
      <c r="E851" s="33"/>
    </row>
    <row r="852" spans="4:5" ht="15.75" customHeight="1">
      <c r="D852" s="33"/>
      <c r="E852" s="33"/>
    </row>
    <row r="853" spans="4:5" ht="15.75" customHeight="1">
      <c r="D853" s="33"/>
      <c r="E853" s="33"/>
    </row>
    <row r="854" spans="4:5" ht="15.75" customHeight="1">
      <c r="D854" s="33"/>
      <c r="E854" s="33"/>
    </row>
    <row r="855" spans="4:5" ht="15.75" customHeight="1">
      <c r="D855" s="33"/>
      <c r="E855" s="33"/>
    </row>
    <row r="856" spans="4:5" ht="15.75" customHeight="1">
      <c r="D856" s="33"/>
      <c r="E856" s="33"/>
    </row>
    <row r="857" spans="4:5" ht="15.75" customHeight="1">
      <c r="D857" s="33"/>
      <c r="E857" s="33"/>
    </row>
    <row r="858" spans="4:5" ht="15.75" customHeight="1">
      <c r="D858" s="33"/>
      <c r="E858" s="33"/>
    </row>
    <row r="859" spans="4:5" ht="15.75" customHeight="1">
      <c r="D859" s="33"/>
      <c r="E859" s="33"/>
    </row>
    <row r="860" spans="4:5" ht="15.75" customHeight="1">
      <c r="D860" s="33"/>
      <c r="E860" s="33"/>
    </row>
    <row r="861" spans="4:5" ht="15.75" customHeight="1">
      <c r="D861" s="33"/>
      <c r="E861" s="33"/>
    </row>
    <row r="862" spans="4:5" ht="15.75" customHeight="1">
      <c r="D862" s="33"/>
      <c r="E862" s="33"/>
    </row>
    <row r="863" spans="4:5" ht="15.75" customHeight="1">
      <c r="D863" s="33"/>
      <c r="E863" s="33"/>
    </row>
    <row r="864" spans="4:5" ht="15.75" customHeight="1">
      <c r="D864" s="33"/>
      <c r="E864" s="33"/>
    </row>
    <row r="865" spans="4:5" ht="15.75" customHeight="1">
      <c r="D865" s="33"/>
      <c r="E865" s="33"/>
    </row>
    <row r="866" spans="4:5" ht="15.75" customHeight="1">
      <c r="D866" s="33"/>
      <c r="E866" s="33"/>
    </row>
    <row r="867" spans="4:5" ht="15.75" customHeight="1">
      <c r="D867" s="33"/>
      <c r="E867" s="33"/>
    </row>
    <row r="868" spans="4:5" ht="15.75" customHeight="1">
      <c r="D868" s="33"/>
      <c r="E868" s="33"/>
    </row>
    <row r="869" spans="4:5" ht="15.75" customHeight="1">
      <c r="D869" s="33"/>
      <c r="E869" s="33"/>
    </row>
    <row r="870" spans="4:5" ht="15.75" customHeight="1">
      <c r="D870" s="33"/>
      <c r="E870" s="33"/>
    </row>
    <row r="871" spans="4:5" ht="15.75" customHeight="1">
      <c r="D871" s="33"/>
      <c r="E871" s="33"/>
    </row>
    <row r="872" spans="4:5" ht="15.75" customHeight="1">
      <c r="D872" s="33"/>
      <c r="E872" s="33"/>
    </row>
    <row r="873" spans="4:5" ht="15.75" customHeight="1">
      <c r="D873" s="33"/>
      <c r="E873" s="33"/>
    </row>
    <row r="874" spans="4:5" ht="15.75" customHeight="1">
      <c r="D874" s="33"/>
      <c r="E874" s="33"/>
    </row>
    <row r="875" spans="4:5" ht="15.75" customHeight="1">
      <c r="D875" s="33"/>
      <c r="E875" s="33"/>
    </row>
    <row r="876" spans="4:5" ht="15.75" customHeight="1">
      <c r="D876" s="33"/>
      <c r="E876" s="33"/>
    </row>
    <row r="877" spans="4:5" ht="15.75" customHeight="1">
      <c r="D877" s="33"/>
      <c r="E877" s="33"/>
    </row>
    <row r="878" spans="4:5" ht="15.75" customHeight="1">
      <c r="D878" s="33"/>
      <c r="E878" s="33"/>
    </row>
    <row r="879" spans="4:5" ht="15.75" customHeight="1">
      <c r="D879" s="33"/>
      <c r="E879" s="33"/>
    </row>
    <row r="880" spans="4:5" ht="15.75" customHeight="1">
      <c r="D880" s="33"/>
      <c r="E880" s="33"/>
    </row>
    <row r="881" spans="4:5" ht="15.75" customHeight="1">
      <c r="D881" s="33"/>
      <c r="E881" s="33"/>
    </row>
    <row r="882" spans="4:5" ht="15.75" customHeight="1">
      <c r="D882" s="33"/>
      <c r="E882" s="33"/>
    </row>
    <row r="883" spans="4:5" ht="15.75" customHeight="1">
      <c r="D883" s="33"/>
      <c r="E883" s="33"/>
    </row>
    <row r="884" spans="4:5" ht="15.75" customHeight="1">
      <c r="D884" s="33"/>
      <c r="E884" s="33"/>
    </row>
    <row r="885" spans="4:5" ht="15.75" customHeight="1">
      <c r="D885" s="33"/>
      <c r="E885" s="33"/>
    </row>
    <row r="886" spans="4:5" ht="15.75" customHeight="1">
      <c r="D886" s="33"/>
      <c r="E886" s="33"/>
    </row>
    <row r="887" spans="4:5" ht="15.75" customHeight="1">
      <c r="D887" s="33"/>
      <c r="E887" s="33"/>
    </row>
    <row r="888" spans="4:5" ht="15.75" customHeight="1">
      <c r="D888" s="33"/>
      <c r="E888" s="33"/>
    </row>
    <row r="889" spans="4:5" ht="15.75" customHeight="1">
      <c r="D889" s="33"/>
      <c r="E889" s="33"/>
    </row>
    <row r="890" spans="4:5" ht="15.75" customHeight="1">
      <c r="D890" s="33"/>
      <c r="E890" s="33"/>
    </row>
    <row r="891" spans="4:5" ht="15.75" customHeight="1">
      <c r="D891" s="33"/>
      <c r="E891" s="33"/>
    </row>
    <row r="892" spans="4:5" ht="15.75" customHeight="1">
      <c r="D892" s="33"/>
      <c r="E892" s="33"/>
    </row>
    <row r="893" spans="4:5" ht="15.75" customHeight="1">
      <c r="D893" s="33"/>
      <c r="E893" s="33"/>
    </row>
    <row r="894" spans="4:5" ht="15.75" customHeight="1">
      <c r="D894" s="33"/>
      <c r="E894" s="33"/>
    </row>
    <row r="895" spans="4:5" ht="15.75" customHeight="1">
      <c r="D895" s="33"/>
      <c r="E895" s="33"/>
    </row>
    <row r="896" spans="4:5" ht="15.75" customHeight="1">
      <c r="D896" s="33"/>
      <c r="E896" s="33"/>
    </row>
    <row r="897" spans="4:5" ht="15.75" customHeight="1">
      <c r="D897" s="33"/>
      <c r="E897" s="33"/>
    </row>
    <row r="898" spans="4:5" ht="15.75" customHeight="1">
      <c r="D898" s="33"/>
      <c r="E898" s="33"/>
    </row>
    <row r="899" spans="4:5" ht="15.75" customHeight="1">
      <c r="D899" s="33"/>
      <c r="E899" s="33"/>
    </row>
    <row r="900" spans="4:5" ht="15.75" customHeight="1">
      <c r="D900" s="33"/>
      <c r="E900" s="33"/>
    </row>
    <row r="901" spans="4:5" ht="15.75" customHeight="1">
      <c r="D901" s="33"/>
      <c r="E901" s="33"/>
    </row>
    <row r="902" spans="4:5" ht="15.75" customHeight="1">
      <c r="D902" s="33"/>
      <c r="E902" s="33"/>
    </row>
    <row r="903" spans="4:5" ht="15.75" customHeight="1">
      <c r="D903" s="33"/>
      <c r="E903" s="33"/>
    </row>
    <row r="904" spans="4:5" ht="15.75" customHeight="1">
      <c r="D904" s="33"/>
      <c r="E904" s="33"/>
    </row>
    <row r="905" spans="4:5" ht="15.75" customHeight="1">
      <c r="D905" s="33"/>
      <c r="E905" s="33"/>
    </row>
    <row r="906" spans="4:5" ht="15.75" customHeight="1">
      <c r="D906" s="33"/>
      <c r="E906" s="33"/>
    </row>
    <row r="907" spans="4:5" ht="15.75" customHeight="1">
      <c r="D907" s="33"/>
      <c r="E907" s="33"/>
    </row>
    <row r="908" spans="4:5" ht="15.75" customHeight="1">
      <c r="D908" s="33"/>
      <c r="E908" s="33"/>
    </row>
    <row r="909" spans="4:5" ht="15.75" customHeight="1">
      <c r="D909" s="33"/>
      <c r="E909" s="33"/>
    </row>
    <row r="910" spans="4:5" ht="15.75" customHeight="1">
      <c r="D910" s="33"/>
      <c r="E910" s="33"/>
    </row>
    <row r="911" spans="4:5" ht="15.75" customHeight="1">
      <c r="D911" s="33"/>
      <c r="E911" s="33"/>
    </row>
    <row r="912" spans="4:5" ht="15.75" customHeight="1">
      <c r="D912" s="33"/>
      <c r="E912" s="33"/>
    </row>
    <row r="913" spans="4:5" ht="15.75" customHeight="1">
      <c r="D913" s="33"/>
      <c r="E913" s="33"/>
    </row>
    <row r="914" spans="4:5" ht="15.75" customHeight="1">
      <c r="D914" s="33"/>
      <c r="E914" s="33"/>
    </row>
    <row r="915" spans="4:5" ht="15.75" customHeight="1">
      <c r="D915" s="33"/>
      <c r="E915" s="33"/>
    </row>
    <row r="916" spans="4:5" ht="15.75" customHeight="1">
      <c r="D916" s="33"/>
      <c r="E916" s="33"/>
    </row>
    <row r="917" spans="4:5" ht="15.75" customHeight="1">
      <c r="D917" s="33"/>
      <c r="E917" s="33"/>
    </row>
    <row r="918" spans="4:5" ht="15.75" customHeight="1">
      <c r="D918" s="33"/>
      <c r="E918" s="33"/>
    </row>
    <row r="919" spans="4:5" ht="15.75" customHeight="1">
      <c r="D919" s="33"/>
      <c r="E919" s="33"/>
    </row>
    <row r="920" spans="4:5" ht="15.75" customHeight="1">
      <c r="D920" s="33"/>
      <c r="E920" s="33"/>
    </row>
    <row r="921" spans="4:5" ht="15.75" customHeight="1">
      <c r="D921" s="33"/>
      <c r="E921" s="33"/>
    </row>
    <row r="922" spans="4:5" ht="15.75" customHeight="1">
      <c r="D922" s="33"/>
      <c r="E922" s="33"/>
    </row>
    <row r="923" spans="4:5" ht="15.75" customHeight="1">
      <c r="D923" s="33"/>
      <c r="E923" s="33"/>
    </row>
    <row r="924" spans="4:5" ht="15.75" customHeight="1">
      <c r="D924" s="33"/>
      <c r="E924" s="33"/>
    </row>
    <row r="925" spans="4:5" ht="15.75" customHeight="1">
      <c r="D925" s="33"/>
      <c r="E925" s="33"/>
    </row>
    <row r="926" spans="4:5" ht="15.75" customHeight="1">
      <c r="D926" s="33"/>
      <c r="E926" s="33"/>
    </row>
    <row r="927" spans="4:5" ht="15.75" customHeight="1">
      <c r="D927" s="33"/>
      <c r="E927" s="33"/>
    </row>
    <row r="928" spans="4:5" ht="15.75" customHeight="1">
      <c r="D928" s="33"/>
      <c r="E928" s="33"/>
    </row>
    <row r="929" spans="4:5" ht="15.75" customHeight="1">
      <c r="D929" s="33"/>
      <c r="E929" s="33"/>
    </row>
    <row r="930" spans="4:5" ht="15.75" customHeight="1">
      <c r="D930" s="33"/>
      <c r="E930" s="33"/>
    </row>
    <row r="931" spans="4:5" ht="15.75" customHeight="1">
      <c r="D931" s="33"/>
      <c r="E931" s="33"/>
    </row>
    <row r="932" spans="4:5" ht="15.75" customHeight="1">
      <c r="D932" s="33"/>
      <c r="E932" s="33"/>
    </row>
    <row r="933" spans="4:5" ht="15.75" customHeight="1">
      <c r="D933" s="33"/>
      <c r="E933" s="33"/>
    </row>
    <row r="934" spans="4:5" ht="15.75" customHeight="1">
      <c r="D934" s="33"/>
      <c r="E934" s="33"/>
    </row>
    <row r="935" spans="4:5" ht="15.75" customHeight="1">
      <c r="D935" s="33"/>
      <c r="E935" s="33"/>
    </row>
    <row r="936" spans="4:5" ht="15.75" customHeight="1">
      <c r="D936" s="33"/>
      <c r="E936" s="33"/>
    </row>
    <row r="937" spans="4:5" ht="15.75" customHeight="1">
      <c r="D937" s="33"/>
      <c r="E937" s="33"/>
    </row>
    <row r="938" spans="4:5" ht="15.75" customHeight="1">
      <c r="D938" s="33"/>
      <c r="E938" s="33"/>
    </row>
    <row r="939" spans="4:5" ht="15.75" customHeight="1">
      <c r="D939" s="33"/>
      <c r="E939" s="33"/>
    </row>
    <row r="940" spans="4:5" ht="15.75" customHeight="1">
      <c r="D940" s="33"/>
      <c r="E940" s="33"/>
    </row>
    <row r="941" spans="4:5" ht="15.75" customHeight="1">
      <c r="D941" s="33"/>
      <c r="E941" s="33"/>
    </row>
    <row r="942" spans="4:5" ht="15.75" customHeight="1">
      <c r="D942" s="33"/>
      <c r="E942" s="33"/>
    </row>
    <row r="943" spans="4:5" ht="15.75" customHeight="1">
      <c r="D943" s="33"/>
      <c r="E943" s="33"/>
    </row>
    <row r="944" spans="4:5" ht="15.75" customHeight="1">
      <c r="D944" s="33"/>
      <c r="E944" s="33"/>
    </row>
    <row r="945" spans="4:5" ht="15.75" customHeight="1">
      <c r="D945" s="33"/>
      <c r="E945" s="33"/>
    </row>
    <row r="946" spans="4:5" ht="15.75" customHeight="1">
      <c r="D946" s="33"/>
      <c r="E946" s="33"/>
    </row>
    <row r="947" spans="4:5" ht="15.75" customHeight="1">
      <c r="D947" s="33"/>
      <c r="E947" s="33"/>
    </row>
    <row r="948" spans="4:5" ht="15.75" customHeight="1">
      <c r="D948" s="33"/>
      <c r="E948" s="33"/>
    </row>
    <row r="949" spans="4:5" ht="15.75" customHeight="1">
      <c r="D949" s="33"/>
      <c r="E949" s="33"/>
    </row>
    <row r="950" spans="4:5" ht="15.75" customHeight="1">
      <c r="D950" s="33"/>
      <c r="E950" s="33"/>
    </row>
    <row r="951" spans="4:5" ht="15.75" customHeight="1">
      <c r="D951" s="33"/>
      <c r="E951" s="33"/>
    </row>
    <row r="952" spans="4:5" ht="15.75" customHeight="1">
      <c r="D952" s="33"/>
      <c r="E952" s="33"/>
    </row>
    <row r="953" spans="4:5" ht="15.75" customHeight="1">
      <c r="D953" s="33"/>
      <c r="E953" s="33"/>
    </row>
    <row r="954" spans="4:5" ht="15.75" customHeight="1">
      <c r="D954" s="33"/>
      <c r="E954" s="33"/>
    </row>
    <row r="955" spans="4:5" ht="15.75" customHeight="1">
      <c r="D955" s="33"/>
      <c r="E955" s="33"/>
    </row>
    <row r="956" spans="4:5" ht="15.75" customHeight="1">
      <c r="D956" s="33"/>
      <c r="E956" s="33"/>
    </row>
    <row r="957" spans="4:5" ht="15.75" customHeight="1">
      <c r="D957" s="33"/>
      <c r="E957" s="33"/>
    </row>
    <row r="958" spans="4:5" ht="15.75" customHeight="1">
      <c r="D958" s="33"/>
      <c r="E958" s="33"/>
    </row>
    <row r="959" spans="4:5" ht="15.75" customHeight="1">
      <c r="D959" s="33"/>
      <c r="E959" s="33"/>
    </row>
    <row r="960" spans="4:5" ht="15.75" customHeight="1">
      <c r="D960" s="33"/>
      <c r="E960" s="33"/>
    </row>
    <row r="961" spans="4:5" ht="15.75" customHeight="1">
      <c r="D961" s="33"/>
      <c r="E961" s="33"/>
    </row>
    <row r="962" spans="4:5" ht="15.75" customHeight="1">
      <c r="D962" s="33"/>
      <c r="E962" s="33"/>
    </row>
    <row r="963" spans="4:5" ht="15.75" customHeight="1">
      <c r="D963" s="33"/>
      <c r="E963" s="33"/>
    </row>
    <row r="964" spans="4:5" ht="15.75" customHeight="1">
      <c r="D964" s="33"/>
      <c r="E964" s="33"/>
    </row>
    <row r="965" spans="4:5" ht="15.75" customHeight="1">
      <c r="D965" s="33"/>
      <c r="E965" s="33"/>
    </row>
    <row r="966" spans="4:5" ht="15.75" customHeight="1">
      <c r="D966" s="33"/>
      <c r="E966" s="33"/>
    </row>
    <row r="967" spans="4:5" ht="15.75" customHeight="1">
      <c r="D967" s="33"/>
      <c r="E967" s="33"/>
    </row>
    <row r="968" spans="4:5" ht="15.75" customHeight="1">
      <c r="D968" s="33"/>
      <c r="E968" s="33"/>
    </row>
    <row r="969" spans="4:5" ht="15.75" customHeight="1">
      <c r="D969" s="33"/>
      <c r="E969" s="33"/>
    </row>
    <row r="970" spans="4:5" ht="15.75" customHeight="1">
      <c r="D970" s="33"/>
      <c r="E970" s="33"/>
    </row>
    <row r="971" spans="4:5" ht="15.75" customHeight="1">
      <c r="D971" s="33"/>
      <c r="E971" s="33"/>
    </row>
    <row r="972" spans="4:5" ht="15.75" customHeight="1">
      <c r="D972" s="33"/>
      <c r="E972" s="33"/>
    </row>
    <row r="973" spans="4:5" ht="15.75" customHeight="1">
      <c r="D973" s="33"/>
      <c r="E973" s="33"/>
    </row>
    <row r="974" spans="4:5" ht="15.75" customHeight="1">
      <c r="D974" s="33"/>
      <c r="E974" s="33"/>
    </row>
    <row r="975" spans="4:5" ht="15.75" customHeight="1">
      <c r="D975" s="33"/>
      <c r="E975" s="33"/>
    </row>
    <row r="976" spans="4:5" ht="15.75" customHeight="1">
      <c r="D976" s="33"/>
      <c r="E976" s="33"/>
    </row>
    <row r="977" spans="4:5" ht="15.75" customHeight="1">
      <c r="D977" s="33"/>
      <c r="E977" s="33"/>
    </row>
    <row r="978" spans="4:5" ht="15.75" customHeight="1">
      <c r="D978" s="33"/>
      <c r="E978" s="33"/>
    </row>
    <row r="979" spans="4:5" ht="15.75" customHeight="1">
      <c r="D979" s="33"/>
      <c r="E979" s="33"/>
    </row>
    <row r="980" spans="4:5" ht="15.75" customHeight="1">
      <c r="D980" s="33"/>
      <c r="E980" s="33"/>
    </row>
    <row r="981" spans="4:5" ht="15.75" customHeight="1">
      <c r="D981" s="33"/>
      <c r="E981" s="33"/>
    </row>
    <row r="982" spans="4:5" ht="15.75" customHeight="1">
      <c r="D982" s="33"/>
      <c r="E982" s="33"/>
    </row>
    <row r="983" spans="4:5" ht="15.75" customHeight="1">
      <c r="D983" s="33"/>
      <c r="E983" s="33"/>
    </row>
    <row r="984" spans="4:5" ht="15.75" customHeight="1">
      <c r="D984" s="33"/>
      <c r="E984" s="33"/>
    </row>
    <row r="985" spans="4:5" ht="15.75" customHeight="1">
      <c r="D985" s="33"/>
      <c r="E985" s="33"/>
    </row>
    <row r="986" spans="4:5" ht="15.75" customHeight="1">
      <c r="D986" s="33"/>
      <c r="E986" s="33"/>
    </row>
    <row r="987" spans="4:5" ht="15.75" customHeight="1">
      <c r="D987" s="33"/>
      <c r="E987" s="33"/>
    </row>
    <row r="988" spans="4:5" ht="15.75" customHeight="1">
      <c r="D988" s="33"/>
      <c r="E988" s="33"/>
    </row>
    <row r="989" spans="4:5" ht="15.75" customHeight="1">
      <c r="D989" s="33"/>
      <c r="E989" s="33"/>
    </row>
    <row r="990" spans="4:5" ht="15.75" customHeight="1">
      <c r="D990" s="33"/>
      <c r="E990" s="33"/>
    </row>
    <row r="991" spans="4:5" ht="15.75" customHeight="1">
      <c r="D991" s="33"/>
      <c r="E991" s="33"/>
    </row>
    <row r="992" spans="4:5" ht="15.75" customHeight="1">
      <c r="D992" s="33"/>
      <c r="E992" s="33"/>
    </row>
    <row r="993" spans="4:5" ht="15.75" customHeight="1">
      <c r="D993" s="33"/>
      <c r="E993" s="33"/>
    </row>
    <row r="994" spans="4:5" ht="15.75" customHeight="1">
      <c r="D994" s="33"/>
      <c r="E994" s="33"/>
    </row>
    <row r="995" spans="4:5" ht="15.75" customHeight="1">
      <c r="D995" s="33"/>
      <c r="E995" s="33"/>
    </row>
    <row r="996" spans="4:5" ht="15.75" customHeight="1">
      <c r="D996" s="33"/>
      <c r="E996" s="33"/>
    </row>
    <row r="997" spans="4:5" ht="15.75" customHeight="1">
      <c r="D997" s="33"/>
      <c r="E997" s="33"/>
    </row>
    <row r="998" spans="4:5" ht="15.75" customHeight="1">
      <c r="D998" s="33"/>
      <c r="E998" s="33"/>
    </row>
    <row r="999" spans="4:5" ht="14.25">
      <c r="D999" s="33"/>
      <c r="E999" s="33"/>
    </row>
    <row r="1000" spans="4:5" ht="14.25">
      <c r="D1000" s="33"/>
      <c r="E1000" s="33"/>
    </row>
  </sheetData>
  <sheetProtection algorithmName="SHA-512" hashValue="8W/9oIOU1/vOZuZb2u01xM0niBYYcvqDqTljNJG0fVql1NZwzo7hCSCmcwZltcZ9FNFTtXxeBjNWli07MI0Gjg==" saltValue="80IcdJxvn9P+fOhxE8phLQ==" spinCount="100000" sheet="1" objects="1" scenarios="1"/>
  <protectedRanges>
    <protectedRange algorithmName="SHA-512" hashValue="1bDrziRz1yXvZAHCDciCfhh+c/qGfZ+5FhFOWwgaFo1KMwj27upOChc9LA7tewW2n1pXNOIKYpdiSS1n3HhORA==" saltValue="JYJtwsbMJ8N5YUh7ahuF8g==" spinCount="100000" sqref="E5" name="clientes"/>
  </protectedRanges>
  <customSheetViews>
    <customSheetView guid="{B80B31D4-7827-4E6B-979A-B75339003BFE}" filter="1" showAutoFilter="1">
      <pageMargins left="0.7" right="0.7" top="0.75" bottom="0.75" header="0.3" footer="0.3"/>
      <autoFilter ref="A7"/>
      <extLst>
        <ext uri="GoogleSheetsCustomDataVersion1">
          <go:sheetsCustomData xmlns:go="http://customooxmlschemas.google.com/" filterViewId="122507427"/>
        </ext>
      </extLst>
    </customSheetView>
  </customSheetViews>
  <mergeCells count="1">
    <mergeCell ref="A1:C3"/>
  </mergeCells>
  <pageMargins left="0.7" right="0.7" top="0.75" bottom="0.75" header="0" footer="0"/>
  <pageSetup fitToWidth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D998"/>
  <sheetViews>
    <sheetView topLeftCell="A49" workbookViewId="0">
      <selection activeCell="C6" sqref="C6"/>
    </sheetView>
  </sheetViews>
  <sheetFormatPr baseColWidth="10" defaultColWidth="12.625" defaultRowHeight="15" customHeight="1"/>
  <cols>
    <col min="1" max="1" width="16.25" customWidth="1"/>
    <col min="2" max="2" width="48.625" customWidth="1"/>
    <col min="3" max="3" width="17.5" customWidth="1"/>
    <col min="4" max="4" width="13.25" customWidth="1"/>
  </cols>
  <sheetData>
    <row r="1" spans="1:4" ht="15" customHeight="1">
      <c r="A1" s="422" t="s">
        <v>104</v>
      </c>
      <c r="B1" s="423"/>
      <c r="C1" s="257" t="s">
        <v>1</v>
      </c>
      <c r="D1" s="258">
        <v>46056</v>
      </c>
    </row>
    <row r="2" spans="1:4" ht="15" customHeight="1">
      <c r="A2" s="424"/>
      <c r="B2" s="425"/>
      <c r="C2" s="259" t="s">
        <v>2</v>
      </c>
      <c r="D2" s="260" t="s">
        <v>3</v>
      </c>
    </row>
    <row r="3" spans="1:4" ht="15" customHeight="1">
      <c r="A3" s="426"/>
      <c r="B3" s="427"/>
      <c r="C3" s="261" t="s">
        <v>4</v>
      </c>
      <c r="D3" s="262">
        <v>13</v>
      </c>
    </row>
    <row r="4" spans="1:4" ht="15" customHeight="1">
      <c r="A4" s="263"/>
      <c r="B4" s="263"/>
      <c r="C4" s="264"/>
      <c r="D4" s="264"/>
    </row>
    <row r="5" spans="1:4" ht="14.25" customHeight="1">
      <c r="A5" s="265"/>
    </row>
    <row r="6" spans="1:4" ht="27.75" customHeight="1">
      <c r="A6" s="266" t="s">
        <v>5</v>
      </c>
      <c r="B6" s="266" t="s">
        <v>867</v>
      </c>
      <c r="C6" s="267" t="s">
        <v>668</v>
      </c>
      <c r="D6" s="376">
        <f>'CONDUIT TROQ Y PLAST.'!E5</f>
        <v>0</v>
      </c>
    </row>
    <row r="7" spans="1:4" ht="14.25" customHeight="1">
      <c r="A7" s="268" t="s">
        <v>868</v>
      </c>
      <c r="B7" s="269" t="s">
        <v>869</v>
      </c>
      <c r="C7" s="240">
        <v>18902</v>
      </c>
      <c r="D7" s="270">
        <f t="shared" ref="D7:D12" si="0">+C7-C7*$D$6</f>
        <v>18902</v>
      </c>
    </row>
    <row r="8" spans="1:4" ht="14.25" customHeight="1">
      <c r="A8" s="268" t="s">
        <v>870</v>
      </c>
      <c r="B8" s="269" t="s">
        <v>871</v>
      </c>
      <c r="C8" s="240">
        <v>18902</v>
      </c>
      <c r="D8" s="270">
        <f t="shared" si="0"/>
        <v>18902</v>
      </c>
    </row>
    <row r="9" spans="1:4" ht="14.25" customHeight="1">
      <c r="A9" s="268" t="s">
        <v>872</v>
      </c>
      <c r="B9" s="269" t="s">
        <v>873</v>
      </c>
      <c r="C9" s="240">
        <v>18902</v>
      </c>
      <c r="D9" s="270">
        <f t="shared" si="0"/>
        <v>18902</v>
      </c>
    </row>
    <row r="10" spans="1:4" ht="14.25" customHeight="1">
      <c r="A10" s="268" t="s">
        <v>874</v>
      </c>
      <c r="B10" s="269" t="s">
        <v>875</v>
      </c>
      <c r="C10" s="240">
        <v>20410</v>
      </c>
      <c r="D10" s="270">
        <f t="shared" si="0"/>
        <v>20410</v>
      </c>
    </row>
    <row r="11" spans="1:4" ht="14.25" customHeight="1">
      <c r="A11" s="268" t="s">
        <v>876</v>
      </c>
      <c r="B11" s="269" t="s">
        <v>877</v>
      </c>
      <c r="C11" s="240">
        <v>20410</v>
      </c>
      <c r="D11" s="270">
        <f t="shared" si="0"/>
        <v>20410</v>
      </c>
    </row>
    <row r="12" spans="1:4" ht="14.25" customHeight="1">
      <c r="A12" s="268" t="s">
        <v>878</v>
      </c>
      <c r="B12" s="269" t="s">
        <v>879</v>
      </c>
      <c r="C12" s="240">
        <v>20410</v>
      </c>
      <c r="D12" s="270">
        <f t="shared" si="0"/>
        <v>20410</v>
      </c>
    </row>
    <row r="13" spans="1:4" ht="14.25" customHeight="1">
      <c r="A13" s="271"/>
      <c r="B13" s="272"/>
      <c r="C13" s="240"/>
      <c r="D13" s="273"/>
    </row>
    <row r="14" spans="1:4" ht="14.25" customHeight="1">
      <c r="A14" s="266" t="s">
        <v>105</v>
      </c>
      <c r="B14" s="266" t="s">
        <v>880</v>
      </c>
      <c r="C14" s="236" t="s">
        <v>8</v>
      </c>
      <c r="D14" s="234" t="s">
        <v>866</v>
      </c>
    </row>
    <row r="15" spans="1:4" ht="14.25" customHeight="1">
      <c r="A15" s="268" t="s">
        <v>881</v>
      </c>
      <c r="B15" s="269" t="s">
        <v>882</v>
      </c>
      <c r="C15" s="240">
        <v>35693</v>
      </c>
      <c r="D15" s="270">
        <f t="shared" ref="D15:D20" si="1">+C15-C15*$D$6</f>
        <v>35693</v>
      </c>
    </row>
    <row r="16" spans="1:4" ht="14.25" customHeight="1">
      <c r="A16" s="268" t="s">
        <v>883</v>
      </c>
      <c r="B16" s="269" t="s">
        <v>884</v>
      </c>
      <c r="C16" s="240">
        <v>35693</v>
      </c>
      <c r="D16" s="270">
        <f t="shared" si="1"/>
        <v>35693</v>
      </c>
    </row>
    <row r="17" spans="1:4" ht="15.75" customHeight="1">
      <c r="A17" s="268" t="s">
        <v>885</v>
      </c>
      <c r="B17" s="269" t="s">
        <v>886</v>
      </c>
      <c r="C17" s="240">
        <v>35693</v>
      </c>
      <c r="D17" s="270">
        <f t="shared" si="1"/>
        <v>35693</v>
      </c>
    </row>
    <row r="18" spans="1:4" ht="15.75" customHeight="1">
      <c r="A18" s="268" t="s">
        <v>887</v>
      </c>
      <c r="B18" s="269" t="s">
        <v>888</v>
      </c>
      <c r="C18" s="240">
        <v>39950</v>
      </c>
      <c r="D18" s="270">
        <f t="shared" si="1"/>
        <v>39950</v>
      </c>
    </row>
    <row r="19" spans="1:4" ht="15.75" customHeight="1">
      <c r="A19" s="268" t="s">
        <v>889</v>
      </c>
      <c r="B19" s="269" t="s">
        <v>890</v>
      </c>
      <c r="C19" s="240">
        <v>39950</v>
      </c>
      <c r="D19" s="270">
        <f t="shared" si="1"/>
        <v>39950</v>
      </c>
    </row>
    <row r="20" spans="1:4" ht="15.75" customHeight="1">
      <c r="A20" s="268" t="s">
        <v>891</v>
      </c>
      <c r="B20" s="269" t="s">
        <v>892</v>
      </c>
      <c r="C20" s="240">
        <v>39950</v>
      </c>
      <c r="D20" s="270">
        <f t="shared" si="1"/>
        <v>39950</v>
      </c>
    </row>
    <row r="21" spans="1:4" ht="15.75" customHeight="1">
      <c r="A21" s="274"/>
      <c r="B21" s="57"/>
      <c r="C21" s="57"/>
      <c r="D21" s="57"/>
    </row>
    <row r="22" spans="1:4" ht="15.75" customHeight="1">
      <c r="A22" s="266" t="s">
        <v>105</v>
      </c>
      <c r="B22" s="266" t="s">
        <v>893</v>
      </c>
      <c r="C22" s="236" t="s">
        <v>8</v>
      </c>
      <c r="D22" s="234" t="s">
        <v>866</v>
      </c>
    </row>
    <row r="23" spans="1:4" ht="15.75" customHeight="1">
      <c r="A23" s="268" t="s">
        <v>894</v>
      </c>
      <c r="B23" s="269" t="s">
        <v>895</v>
      </c>
      <c r="C23" s="240">
        <v>44750</v>
      </c>
      <c r="D23" s="270">
        <f t="shared" ref="D23:D28" si="2">+C23-C23*$D$6</f>
        <v>44750</v>
      </c>
    </row>
    <row r="24" spans="1:4" ht="15.75" customHeight="1">
      <c r="A24" s="268" t="s">
        <v>896</v>
      </c>
      <c r="B24" s="269" t="s">
        <v>897</v>
      </c>
      <c r="C24" s="240">
        <v>44750</v>
      </c>
      <c r="D24" s="270">
        <f t="shared" si="2"/>
        <v>44750</v>
      </c>
    </row>
    <row r="25" spans="1:4" ht="15.75" customHeight="1">
      <c r="A25" s="268" t="s">
        <v>898</v>
      </c>
      <c r="B25" s="269" t="s">
        <v>899</v>
      </c>
      <c r="C25" s="240">
        <v>44750</v>
      </c>
      <c r="D25" s="270">
        <f t="shared" si="2"/>
        <v>44750</v>
      </c>
    </row>
    <row r="26" spans="1:4" ht="15.75" customHeight="1">
      <c r="A26" s="268" t="s">
        <v>900</v>
      </c>
      <c r="B26" s="269" t="s">
        <v>901</v>
      </c>
      <c r="C26" s="240">
        <v>53975</v>
      </c>
      <c r="D26" s="270">
        <f t="shared" si="2"/>
        <v>53975</v>
      </c>
    </row>
    <row r="27" spans="1:4" ht="15.75" customHeight="1">
      <c r="A27" s="268" t="s">
        <v>902</v>
      </c>
      <c r="B27" s="269" t="s">
        <v>903</v>
      </c>
      <c r="C27" s="240">
        <v>53975</v>
      </c>
      <c r="D27" s="270">
        <f t="shared" si="2"/>
        <v>53975</v>
      </c>
    </row>
    <row r="28" spans="1:4" ht="15.75" customHeight="1">
      <c r="A28" s="268" t="s">
        <v>904</v>
      </c>
      <c r="B28" s="269" t="s">
        <v>905</v>
      </c>
      <c r="C28" s="240">
        <v>53975</v>
      </c>
      <c r="D28" s="240">
        <f t="shared" si="2"/>
        <v>53975</v>
      </c>
    </row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sheetProtection algorithmName="SHA-512" hashValue="nVcRt3HI7njHvX22IaJMnt7fF6FOeuS4PveFJx8pk9IIYON2JaRMkwlAZr4vup09S1ytqxFgFFt1bnVDIp6ZpA==" saltValue="WMWmjLtLD0k5Lyf75/qDgA==" spinCount="100000" sheet="1" objects="1" scenarios="1"/>
  <mergeCells count="1">
    <mergeCell ref="A1:B3"/>
  </mergeCells>
  <pageMargins left="0.7" right="0.7" top="0.75" bottom="0.75" header="0" footer="0"/>
  <pageSetup paperSize="9" scale="53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000"/>
  <sheetViews>
    <sheetView topLeftCell="A34" workbookViewId="0">
      <selection activeCell="F6" sqref="F6"/>
    </sheetView>
  </sheetViews>
  <sheetFormatPr baseColWidth="10" defaultColWidth="12.625" defaultRowHeight="15" customHeight="1"/>
  <cols>
    <col min="1" max="1" width="9.75" customWidth="1"/>
    <col min="2" max="2" width="71.75" customWidth="1"/>
    <col min="3" max="3" width="13.25" customWidth="1"/>
    <col min="4" max="4" width="13.75" customWidth="1"/>
    <col min="5" max="5" width="12.5" customWidth="1"/>
    <col min="6" max="6" width="11.625" customWidth="1"/>
  </cols>
  <sheetData>
    <row r="1" spans="1:6" ht="12.75" customHeight="1">
      <c r="A1" s="275"/>
      <c r="B1" s="428" t="s">
        <v>906</v>
      </c>
      <c r="C1" s="276"/>
      <c r="D1" s="277" t="s">
        <v>1</v>
      </c>
      <c r="E1" s="278">
        <f>+'ACCESORIOS TUBERIA'!E1:E2</f>
        <v>46056</v>
      </c>
      <c r="F1" s="279"/>
    </row>
    <row r="2" spans="1:6" ht="12.75" customHeight="1">
      <c r="A2" s="280"/>
      <c r="B2" s="381"/>
      <c r="C2" s="281"/>
      <c r="D2" s="282"/>
      <c r="E2" s="283"/>
      <c r="F2" s="279"/>
    </row>
    <row r="3" spans="1:6" ht="12.75" customHeight="1">
      <c r="A3" s="280"/>
      <c r="B3" s="381"/>
      <c r="C3" s="281"/>
      <c r="D3" s="284" t="s">
        <v>2</v>
      </c>
      <c r="E3" s="285" t="s">
        <v>907</v>
      </c>
      <c r="F3" s="228"/>
    </row>
    <row r="4" spans="1:6" ht="12.75" customHeight="1">
      <c r="A4" s="286"/>
      <c r="B4" s="429"/>
      <c r="C4" s="287"/>
      <c r="D4" s="288" t="s">
        <v>4</v>
      </c>
      <c r="E4" s="289">
        <v>13</v>
      </c>
      <c r="F4" s="264"/>
    </row>
    <row r="5" spans="1:6" ht="12.75" customHeight="1">
      <c r="A5" s="290"/>
      <c r="B5" s="291"/>
      <c r="C5" s="292"/>
      <c r="D5" s="282"/>
      <c r="E5" s="282"/>
      <c r="F5" s="293">
        <f>'CONDUIT TROQ Y PLAST.'!E5</f>
        <v>0</v>
      </c>
    </row>
    <row r="6" spans="1:6" ht="20.25" customHeight="1">
      <c r="A6" s="294" t="s">
        <v>908</v>
      </c>
      <c r="B6" s="294" t="s">
        <v>909</v>
      </c>
      <c r="C6" s="295" t="s">
        <v>910</v>
      </c>
      <c r="D6" s="296" t="s">
        <v>7</v>
      </c>
      <c r="E6" s="297" t="s">
        <v>911</v>
      </c>
      <c r="F6" s="298" t="s">
        <v>866</v>
      </c>
    </row>
    <row r="7" spans="1:6" ht="26.25" customHeight="1">
      <c r="A7" s="299" t="s">
        <v>912</v>
      </c>
      <c r="B7" s="300" t="s">
        <v>913</v>
      </c>
      <c r="C7" s="301"/>
      <c r="D7" s="302">
        <v>12</v>
      </c>
      <c r="E7" s="303">
        <v>6312</v>
      </c>
      <c r="F7" s="303">
        <f t="shared" ref="F7:F35" si="0">+E7-E7*$F$5</f>
        <v>6312</v>
      </c>
    </row>
    <row r="8" spans="1:6" ht="26.25" customHeight="1">
      <c r="A8" s="304"/>
      <c r="B8" s="305" t="s">
        <v>914</v>
      </c>
      <c r="C8" s="301" t="s">
        <v>915</v>
      </c>
      <c r="D8" s="306">
        <v>24</v>
      </c>
      <c r="E8" s="303">
        <v>8378</v>
      </c>
      <c r="F8" s="303">
        <f t="shared" si="0"/>
        <v>8378</v>
      </c>
    </row>
    <row r="9" spans="1:6" ht="26.25" customHeight="1">
      <c r="A9" s="299" t="s">
        <v>916</v>
      </c>
      <c r="B9" s="300" t="s">
        <v>917</v>
      </c>
      <c r="C9" s="301" t="s">
        <v>915</v>
      </c>
      <c r="D9" s="306">
        <v>24</v>
      </c>
      <c r="E9" s="303">
        <v>8378</v>
      </c>
      <c r="F9" s="303">
        <f t="shared" si="0"/>
        <v>8378</v>
      </c>
    </row>
    <row r="10" spans="1:6" ht="26.25" customHeight="1">
      <c r="A10" s="299" t="s">
        <v>918</v>
      </c>
      <c r="B10" s="300" t="s">
        <v>919</v>
      </c>
      <c r="C10" s="301" t="s">
        <v>915</v>
      </c>
      <c r="D10" s="306">
        <v>24</v>
      </c>
      <c r="E10" s="303">
        <v>11700</v>
      </c>
      <c r="F10" s="303">
        <f t="shared" si="0"/>
        <v>11700</v>
      </c>
    </row>
    <row r="11" spans="1:6" ht="26.25" customHeight="1">
      <c r="A11" s="299" t="s">
        <v>920</v>
      </c>
      <c r="B11" s="300" t="s">
        <v>921</v>
      </c>
      <c r="C11" s="301" t="s">
        <v>915</v>
      </c>
      <c r="D11" s="306">
        <v>24</v>
      </c>
      <c r="E11" s="303">
        <v>17333</v>
      </c>
      <c r="F11" s="303">
        <f t="shared" si="0"/>
        <v>17333</v>
      </c>
    </row>
    <row r="12" spans="1:6" ht="26.25" customHeight="1">
      <c r="A12" s="299" t="s">
        <v>922</v>
      </c>
      <c r="B12" s="300" t="s">
        <v>923</v>
      </c>
      <c r="C12" s="301" t="s">
        <v>915</v>
      </c>
      <c r="D12" s="306">
        <v>24</v>
      </c>
      <c r="E12" s="303">
        <v>9244</v>
      </c>
      <c r="F12" s="303">
        <f t="shared" si="0"/>
        <v>9244</v>
      </c>
    </row>
    <row r="13" spans="1:6" ht="26.25" customHeight="1">
      <c r="A13" s="299" t="s">
        <v>924</v>
      </c>
      <c r="B13" s="300" t="s">
        <v>925</v>
      </c>
      <c r="C13" s="301" t="s">
        <v>915</v>
      </c>
      <c r="D13" s="306">
        <v>24</v>
      </c>
      <c r="E13" s="307">
        <v>9244</v>
      </c>
      <c r="F13" s="303">
        <f t="shared" si="0"/>
        <v>9244</v>
      </c>
    </row>
    <row r="14" spans="1:6" ht="26.25" customHeight="1">
      <c r="A14" s="304"/>
      <c r="B14" s="305" t="s">
        <v>926</v>
      </c>
      <c r="C14" s="301" t="s">
        <v>915</v>
      </c>
      <c r="D14" s="306">
        <v>24</v>
      </c>
      <c r="E14" s="303">
        <v>14011</v>
      </c>
      <c r="F14" s="303">
        <f t="shared" si="0"/>
        <v>14011</v>
      </c>
    </row>
    <row r="15" spans="1:6" ht="26.25" customHeight="1">
      <c r="A15" s="299" t="s">
        <v>927</v>
      </c>
      <c r="B15" s="300" t="s">
        <v>928</v>
      </c>
      <c r="C15" s="301" t="s">
        <v>915</v>
      </c>
      <c r="D15" s="306">
        <v>24</v>
      </c>
      <c r="E15" s="303">
        <v>19067</v>
      </c>
      <c r="F15" s="303">
        <f t="shared" si="0"/>
        <v>19067</v>
      </c>
    </row>
    <row r="16" spans="1:6" ht="26.25" customHeight="1">
      <c r="A16" s="299" t="s">
        <v>929</v>
      </c>
      <c r="B16" s="300" t="s">
        <v>930</v>
      </c>
      <c r="C16" s="301" t="s">
        <v>931</v>
      </c>
      <c r="D16" s="306">
        <v>24</v>
      </c>
      <c r="E16" s="303">
        <v>9244</v>
      </c>
      <c r="F16" s="303">
        <f t="shared" si="0"/>
        <v>9244</v>
      </c>
    </row>
    <row r="17" spans="1:6" ht="26.25" customHeight="1">
      <c r="A17" s="304"/>
      <c r="B17" s="305" t="s">
        <v>932</v>
      </c>
      <c r="C17" s="301" t="s">
        <v>933</v>
      </c>
      <c r="D17" s="306">
        <v>24</v>
      </c>
      <c r="E17" s="303">
        <v>19356</v>
      </c>
      <c r="F17" s="303">
        <f t="shared" si="0"/>
        <v>19356</v>
      </c>
    </row>
    <row r="18" spans="1:6" ht="26.25" customHeight="1">
      <c r="A18" s="304"/>
      <c r="B18" s="305" t="s">
        <v>934</v>
      </c>
      <c r="C18" s="301" t="s">
        <v>935</v>
      </c>
      <c r="D18" s="306">
        <v>24</v>
      </c>
      <c r="E18" s="303">
        <v>70922</v>
      </c>
      <c r="F18" s="303">
        <f t="shared" si="0"/>
        <v>70922</v>
      </c>
    </row>
    <row r="19" spans="1:6" ht="26.25" customHeight="1">
      <c r="A19" s="299" t="s">
        <v>936</v>
      </c>
      <c r="B19" s="300" t="s">
        <v>937</v>
      </c>
      <c r="C19" s="301"/>
      <c r="D19" s="306">
        <v>24</v>
      </c>
      <c r="E19" s="303">
        <v>8956</v>
      </c>
      <c r="F19" s="303">
        <f t="shared" si="0"/>
        <v>8956</v>
      </c>
    </row>
    <row r="20" spans="1:6" ht="20.25" customHeight="1">
      <c r="A20" s="299" t="s">
        <v>938</v>
      </c>
      <c r="B20" s="300" t="s">
        <v>939</v>
      </c>
      <c r="C20" s="301"/>
      <c r="D20" s="306">
        <v>108200</v>
      </c>
      <c r="E20" s="303">
        <v>7367</v>
      </c>
      <c r="F20" s="303">
        <f t="shared" si="0"/>
        <v>7367</v>
      </c>
    </row>
    <row r="21" spans="1:6" ht="26.25" customHeight="1">
      <c r="A21" s="299" t="s">
        <v>940</v>
      </c>
      <c r="B21" s="300" t="s">
        <v>941</v>
      </c>
      <c r="C21" s="301" t="s">
        <v>942</v>
      </c>
      <c r="D21" s="306">
        <v>115500</v>
      </c>
      <c r="E21" s="303">
        <v>9822</v>
      </c>
      <c r="F21" s="303">
        <f t="shared" si="0"/>
        <v>9822</v>
      </c>
    </row>
    <row r="22" spans="1:6" ht="26.25" customHeight="1">
      <c r="A22" s="304"/>
      <c r="B22" s="305" t="s">
        <v>943</v>
      </c>
      <c r="C22" s="301" t="s">
        <v>944</v>
      </c>
      <c r="D22" s="306">
        <v>119600</v>
      </c>
      <c r="E22" s="303">
        <v>57778</v>
      </c>
      <c r="F22" s="303">
        <f t="shared" si="0"/>
        <v>57778</v>
      </c>
    </row>
    <row r="23" spans="1:6" ht="26.25" customHeight="1">
      <c r="A23" s="299" t="s">
        <v>945</v>
      </c>
      <c r="B23" s="300" t="s">
        <v>946</v>
      </c>
      <c r="C23" s="301" t="s">
        <v>947</v>
      </c>
      <c r="D23" s="306">
        <v>127000</v>
      </c>
      <c r="E23" s="303">
        <v>15022</v>
      </c>
      <c r="F23" s="303">
        <f t="shared" si="0"/>
        <v>15022</v>
      </c>
    </row>
    <row r="24" spans="1:6" ht="26.25" customHeight="1">
      <c r="A24" s="299" t="s">
        <v>948</v>
      </c>
      <c r="B24" s="300" t="s">
        <v>949</v>
      </c>
      <c r="C24" s="301"/>
      <c r="D24" s="306">
        <v>131200</v>
      </c>
      <c r="E24" s="303">
        <v>6067</v>
      </c>
      <c r="F24" s="303">
        <f t="shared" si="0"/>
        <v>6067</v>
      </c>
    </row>
    <row r="25" spans="1:6" ht="26.25" customHeight="1">
      <c r="A25" s="304"/>
      <c r="B25" s="305" t="s">
        <v>950</v>
      </c>
      <c r="C25" s="301"/>
      <c r="D25" s="306">
        <v>138500</v>
      </c>
      <c r="E25" s="303">
        <v>5200</v>
      </c>
      <c r="F25" s="303">
        <f t="shared" si="0"/>
        <v>5200</v>
      </c>
    </row>
    <row r="26" spans="1:6" ht="26.25" customHeight="1">
      <c r="A26" s="304"/>
      <c r="B26" s="305" t="s">
        <v>951</v>
      </c>
      <c r="C26" s="301"/>
      <c r="D26" s="306">
        <v>156000</v>
      </c>
      <c r="E26" s="303">
        <v>2515</v>
      </c>
      <c r="F26" s="303">
        <f t="shared" si="0"/>
        <v>2515</v>
      </c>
    </row>
    <row r="27" spans="1:6" ht="26.25" customHeight="1">
      <c r="A27" s="304"/>
      <c r="B27" s="305" t="s">
        <v>952</v>
      </c>
      <c r="C27" s="301"/>
      <c r="D27" s="306">
        <v>24</v>
      </c>
      <c r="E27" s="303">
        <v>32500</v>
      </c>
      <c r="F27" s="303">
        <f t="shared" si="0"/>
        <v>32500</v>
      </c>
    </row>
    <row r="28" spans="1:6" ht="26.25" customHeight="1">
      <c r="A28" s="299" t="s">
        <v>953</v>
      </c>
      <c r="B28" s="300" t="s">
        <v>954</v>
      </c>
      <c r="C28" s="301" t="s">
        <v>955</v>
      </c>
      <c r="D28" s="306">
        <v>24</v>
      </c>
      <c r="E28" s="303">
        <v>11339</v>
      </c>
      <c r="F28" s="303">
        <f t="shared" si="0"/>
        <v>11339</v>
      </c>
    </row>
    <row r="29" spans="1:6" ht="26.25" customHeight="1">
      <c r="A29" s="299" t="s">
        <v>956</v>
      </c>
      <c r="B29" s="300" t="s">
        <v>957</v>
      </c>
      <c r="C29" s="301" t="s">
        <v>958</v>
      </c>
      <c r="D29" s="306">
        <v>8</v>
      </c>
      <c r="E29" s="303">
        <v>65217</v>
      </c>
      <c r="F29" s="303">
        <f t="shared" si="0"/>
        <v>65217</v>
      </c>
    </row>
    <row r="30" spans="1:6" ht="26.25" customHeight="1">
      <c r="A30" s="299" t="s">
        <v>959</v>
      </c>
      <c r="B30" s="300" t="s">
        <v>960</v>
      </c>
      <c r="C30" s="301" t="s">
        <v>961</v>
      </c>
      <c r="D30" s="306">
        <v>24</v>
      </c>
      <c r="E30" s="303">
        <v>88689</v>
      </c>
      <c r="F30" s="303">
        <f t="shared" si="0"/>
        <v>88689</v>
      </c>
    </row>
    <row r="31" spans="1:6" ht="26.25" customHeight="1">
      <c r="A31" s="299" t="s">
        <v>962</v>
      </c>
      <c r="B31" s="300" t="s">
        <v>963</v>
      </c>
      <c r="C31" s="301" t="s">
        <v>955</v>
      </c>
      <c r="D31" s="306">
        <v>24</v>
      </c>
      <c r="E31" s="303">
        <v>15167</v>
      </c>
      <c r="F31" s="303">
        <f t="shared" si="0"/>
        <v>15167</v>
      </c>
    </row>
    <row r="32" spans="1:6" ht="26.25" customHeight="1">
      <c r="A32" s="299" t="s">
        <v>964</v>
      </c>
      <c r="B32" s="300" t="s">
        <v>965</v>
      </c>
      <c r="C32" s="301" t="s">
        <v>966</v>
      </c>
      <c r="D32" s="306">
        <v>24</v>
      </c>
      <c r="E32" s="303">
        <v>23617</v>
      </c>
      <c r="F32" s="303">
        <f t="shared" si="0"/>
        <v>23617</v>
      </c>
    </row>
    <row r="33" spans="1:6" ht="26.25" customHeight="1">
      <c r="A33" s="299" t="s">
        <v>967</v>
      </c>
      <c r="B33" s="300" t="s">
        <v>968</v>
      </c>
      <c r="C33" s="301" t="s">
        <v>966</v>
      </c>
      <c r="D33" s="306">
        <v>24</v>
      </c>
      <c r="E33" s="303">
        <v>30767</v>
      </c>
      <c r="F33" s="303">
        <f t="shared" si="0"/>
        <v>30767</v>
      </c>
    </row>
    <row r="34" spans="1:6" ht="26.25" customHeight="1">
      <c r="A34" s="299" t="s">
        <v>969</v>
      </c>
      <c r="B34" s="300" t="s">
        <v>970</v>
      </c>
      <c r="C34" s="301" t="s">
        <v>971</v>
      </c>
      <c r="D34" s="306">
        <v>24</v>
      </c>
      <c r="E34" s="303">
        <v>10761</v>
      </c>
      <c r="F34" s="303">
        <f t="shared" si="0"/>
        <v>10761</v>
      </c>
    </row>
    <row r="35" spans="1:6" ht="26.25" customHeight="1">
      <c r="A35" s="299" t="s">
        <v>972</v>
      </c>
      <c r="B35" s="300" t="s">
        <v>973</v>
      </c>
      <c r="C35" s="308"/>
      <c r="D35" s="309">
        <v>24</v>
      </c>
      <c r="E35" s="310">
        <v>21161</v>
      </c>
      <c r="F35" s="310">
        <f t="shared" si="0"/>
        <v>21161</v>
      </c>
    </row>
    <row r="36" spans="1:6" ht="17.25" customHeight="1">
      <c r="A36" s="299" t="s">
        <v>974</v>
      </c>
      <c r="B36" s="311" t="s">
        <v>975</v>
      </c>
      <c r="C36" s="269"/>
      <c r="D36" s="269"/>
      <c r="E36" s="269"/>
      <c r="F36" s="269"/>
    </row>
    <row r="37" spans="1:6" ht="20.25" customHeight="1">
      <c r="A37" s="299" t="s">
        <v>976</v>
      </c>
      <c r="B37" s="311" t="s">
        <v>977</v>
      </c>
      <c r="C37" s="269"/>
      <c r="D37" s="269"/>
      <c r="E37" s="269"/>
      <c r="F37" s="269"/>
    </row>
    <row r="38" spans="1:6" ht="15.75" customHeight="1"/>
    <row r="39" spans="1:6" ht="15.75" customHeight="1"/>
    <row r="40" spans="1:6" ht="15.75" customHeight="1"/>
    <row r="41" spans="1:6" ht="15.75" customHeight="1"/>
    <row r="42" spans="1:6" ht="15.75" customHeight="1"/>
    <row r="43" spans="1:6" ht="15.75" customHeight="1"/>
    <row r="44" spans="1:6" ht="15.75" customHeight="1"/>
    <row r="45" spans="1:6" ht="15.75" customHeight="1"/>
    <row r="46" spans="1:6" ht="15.75" customHeight="1"/>
    <row r="47" spans="1:6" ht="15.75" customHeight="1"/>
    <row r="48" spans="1: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spans="2:4" ht="15.75" customHeight="1"/>
    <row r="66" spans="2:4" ht="15.75" customHeight="1"/>
    <row r="67" spans="2:4" ht="15.75" customHeight="1"/>
    <row r="68" spans="2:4" ht="15.75" customHeight="1"/>
    <row r="69" spans="2:4" ht="12.75" customHeight="1">
      <c r="D69" s="175">
        <v>386100</v>
      </c>
    </row>
    <row r="70" spans="2:4" ht="12.75" customHeight="1">
      <c r="D70" s="175">
        <v>418800</v>
      </c>
    </row>
    <row r="71" spans="2:4" ht="12.75" customHeight="1">
      <c r="D71" s="175">
        <v>440500</v>
      </c>
    </row>
    <row r="72" spans="2:4" ht="12.75" customHeight="1">
      <c r="D72" s="175">
        <v>517200</v>
      </c>
    </row>
    <row r="73" spans="2:4" ht="12.75" customHeight="1">
      <c r="D73" s="175">
        <v>537900</v>
      </c>
    </row>
    <row r="74" spans="2:4" ht="12.75" customHeight="1">
      <c r="B74" s="175" t="s">
        <v>978</v>
      </c>
      <c r="C74" s="175">
        <v>16</v>
      </c>
      <c r="D74" s="175">
        <v>617800</v>
      </c>
    </row>
    <row r="75" spans="2:4" ht="12.75" customHeight="1">
      <c r="B75" s="175" t="s">
        <v>979</v>
      </c>
      <c r="C75" s="175">
        <v>16</v>
      </c>
      <c r="D75" s="175">
        <v>640000</v>
      </c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>
      <c r="C80" s="175">
        <v>9000</v>
      </c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B4"/>
  </mergeCells>
  <pageMargins left="0.70833333333333304" right="0.70833333333333304" top="0.74791666666666701" bottom="0.74791666666666701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G1000"/>
  <sheetViews>
    <sheetView topLeftCell="A40" workbookViewId="0">
      <selection activeCell="G4" sqref="G4"/>
    </sheetView>
  </sheetViews>
  <sheetFormatPr baseColWidth="10" defaultColWidth="12.625" defaultRowHeight="15" customHeight="1"/>
  <cols>
    <col min="2" max="2" width="64.25" customWidth="1"/>
    <col min="3" max="3" width="64.25" hidden="1" customWidth="1"/>
    <col min="4" max="4" width="14" customWidth="1"/>
    <col min="5" max="5" width="8.875" customWidth="1"/>
    <col min="6" max="6" width="11.625" customWidth="1"/>
    <col min="7" max="7" width="10.75" customWidth="1"/>
  </cols>
  <sheetData>
    <row r="1" spans="1:7" ht="26.25" customHeight="1">
      <c r="A1" s="312"/>
      <c r="B1" s="430" t="s">
        <v>980</v>
      </c>
      <c r="C1" s="431"/>
      <c r="D1" s="423"/>
      <c r="E1" s="257" t="s">
        <v>1</v>
      </c>
      <c r="F1" s="258">
        <v>46056</v>
      </c>
      <c r="G1" s="313"/>
    </row>
    <row r="2" spans="1:7" ht="25.5" customHeight="1">
      <c r="A2" s="314"/>
      <c r="B2" s="381"/>
      <c r="C2" s="381"/>
      <c r="D2" s="425"/>
      <c r="E2" s="259" t="s">
        <v>2</v>
      </c>
      <c r="F2" s="260" t="s">
        <v>3</v>
      </c>
      <c r="G2" s="315"/>
    </row>
    <row r="3" spans="1:7" ht="26.25" customHeight="1">
      <c r="A3" s="316"/>
      <c r="B3" s="429"/>
      <c r="C3" s="429"/>
      <c r="D3" s="427"/>
      <c r="E3" s="261" t="s">
        <v>4</v>
      </c>
      <c r="F3" s="262">
        <v>13</v>
      </c>
      <c r="G3" s="293">
        <f>'CONDUIT TROQ Y PLAST.'!E5</f>
        <v>0</v>
      </c>
    </row>
    <row r="4" spans="1:7" ht="30.75" customHeight="1">
      <c r="A4" s="317" t="s">
        <v>981</v>
      </c>
      <c r="B4" s="318" t="s">
        <v>982</v>
      </c>
      <c r="C4" s="319"/>
      <c r="D4" s="320" t="s">
        <v>910</v>
      </c>
      <c r="E4" s="296" t="s">
        <v>983</v>
      </c>
      <c r="F4" s="297" t="s">
        <v>911</v>
      </c>
      <c r="G4" s="298" t="s">
        <v>866</v>
      </c>
    </row>
    <row r="5" spans="1:7" ht="14.25" customHeight="1">
      <c r="A5" s="318" t="s">
        <v>984</v>
      </c>
      <c r="B5" s="321" t="s">
        <v>985</v>
      </c>
      <c r="C5" s="322"/>
      <c r="D5" s="323" t="s">
        <v>915</v>
      </c>
      <c r="E5" s="324">
        <v>24</v>
      </c>
      <c r="F5" s="325">
        <v>12711</v>
      </c>
      <c r="G5" s="303">
        <f t="shared" ref="G5:G41" si="0">+F5-F5*$G$3</f>
        <v>12711</v>
      </c>
    </row>
    <row r="6" spans="1:7" ht="12.75" customHeight="1">
      <c r="A6" s="318" t="s">
        <v>986</v>
      </c>
      <c r="C6" s="322"/>
      <c r="D6" s="323" t="s">
        <v>915</v>
      </c>
      <c r="E6" s="324">
        <v>24</v>
      </c>
      <c r="F6" s="325">
        <v>12711</v>
      </c>
      <c r="G6" s="303">
        <f t="shared" si="0"/>
        <v>12711</v>
      </c>
    </row>
    <row r="7" spans="1:7" ht="12.75" customHeight="1">
      <c r="A7" s="318" t="s">
        <v>987</v>
      </c>
      <c r="B7" s="321" t="s">
        <v>988</v>
      </c>
      <c r="C7" s="322"/>
      <c r="D7" s="323" t="s">
        <v>915</v>
      </c>
      <c r="E7" s="324">
        <v>24</v>
      </c>
      <c r="F7" s="325">
        <v>16972</v>
      </c>
      <c r="G7" s="303">
        <f t="shared" si="0"/>
        <v>16972</v>
      </c>
    </row>
    <row r="8" spans="1:7" ht="12.75" customHeight="1">
      <c r="A8" s="318" t="s">
        <v>989</v>
      </c>
      <c r="B8" s="321" t="s">
        <v>990</v>
      </c>
      <c r="C8" s="322"/>
      <c r="D8" s="323" t="s">
        <v>915</v>
      </c>
      <c r="E8" s="324">
        <v>24</v>
      </c>
      <c r="F8" s="325">
        <v>17333</v>
      </c>
      <c r="G8" s="303">
        <f t="shared" si="0"/>
        <v>17333</v>
      </c>
    </row>
    <row r="9" spans="1:7" ht="12.75" customHeight="1">
      <c r="A9" s="318" t="s">
        <v>991</v>
      </c>
      <c r="B9" s="321" t="s">
        <v>992</v>
      </c>
      <c r="C9" s="326"/>
      <c r="D9" s="323" t="s">
        <v>915</v>
      </c>
      <c r="E9" s="324">
        <v>24</v>
      </c>
      <c r="F9" s="325">
        <v>24844</v>
      </c>
      <c r="G9" s="303">
        <f t="shared" si="0"/>
        <v>24844</v>
      </c>
    </row>
    <row r="10" spans="1:7" ht="12.75" customHeight="1">
      <c r="A10" s="318" t="s">
        <v>993</v>
      </c>
      <c r="B10" s="321" t="s">
        <v>994</v>
      </c>
      <c r="C10" s="321"/>
      <c r="D10" s="321">
        <v>95600</v>
      </c>
      <c r="E10" s="324">
        <v>24</v>
      </c>
      <c r="F10" s="325">
        <v>13506</v>
      </c>
      <c r="G10" s="303">
        <f t="shared" si="0"/>
        <v>13506</v>
      </c>
    </row>
    <row r="11" spans="1:7" ht="12.75" customHeight="1">
      <c r="A11" s="318" t="s">
        <v>995</v>
      </c>
      <c r="B11" s="321" t="s">
        <v>996</v>
      </c>
      <c r="C11" s="321"/>
      <c r="D11" s="321">
        <v>102000</v>
      </c>
      <c r="E11" s="324"/>
      <c r="F11" s="325"/>
      <c r="G11" s="303">
        <f t="shared" si="0"/>
        <v>0</v>
      </c>
    </row>
    <row r="12" spans="1:7" ht="12.75" customHeight="1">
      <c r="A12" s="318" t="s">
        <v>997</v>
      </c>
      <c r="B12" s="321" t="s">
        <v>998</v>
      </c>
      <c r="C12" s="321"/>
      <c r="D12" s="321">
        <v>105500</v>
      </c>
      <c r="E12" s="324"/>
      <c r="F12" s="325">
        <v>17000</v>
      </c>
      <c r="G12" s="303">
        <f t="shared" si="0"/>
        <v>17000</v>
      </c>
    </row>
    <row r="13" spans="1:7" ht="12.75" customHeight="1">
      <c r="A13" s="318" t="s">
        <v>999</v>
      </c>
      <c r="B13" s="321" t="s">
        <v>1000</v>
      </c>
      <c r="C13" s="321"/>
      <c r="D13" s="321">
        <v>112000</v>
      </c>
      <c r="E13" s="324"/>
      <c r="F13" s="325"/>
      <c r="G13" s="303">
        <f t="shared" si="0"/>
        <v>0</v>
      </c>
    </row>
    <row r="14" spans="1:7" ht="12.75" customHeight="1">
      <c r="A14" s="318" t="s">
        <v>1001</v>
      </c>
      <c r="B14" s="321" t="s">
        <v>1002</v>
      </c>
      <c r="C14" s="321"/>
      <c r="D14" s="321">
        <v>115200</v>
      </c>
      <c r="E14" s="324"/>
      <c r="F14" s="325"/>
      <c r="G14" s="303">
        <f t="shared" si="0"/>
        <v>0</v>
      </c>
    </row>
    <row r="15" spans="1:7" ht="12.75" customHeight="1">
      <c r="A15" s="318" t="s">
        <v>1003</v>
      </c>
      <c r="B15" s="321" t="s">
        <v>1004</v>
      </c>
      <c r="C15" s="321"/>
      <c r="D15" s="321">
        <v>122000</v>
      </c>
      <c r="E15" s="324">
        <v>24</v>
      </c>
      <c r="F15" s="325">
        <v>14444</v>
      </c>
      <c r="G15" s="303">
        <f t="shared" si="0"/>
        <v>14444</v>
      </c>
    </row>
    <row r="16" spans="1:7" ht="12.75" customHeight="1">
      <c r="A16" s="318" t="s">
        <v>1005</v>
      </c>
      <c r="B16" s="321" t="s">
        <v>1006</v>
      </c>
      <c r="C16" s="321"/>
      <c r="D16" s="321">
        <v>137000</v>
      </c>
      <c r="E16" s="324">
        <v>8</v>
      </c>
      <c r="F16" s="325">
        <v>71500</v>
      </c>
      <c r="G16" s="303">
        <f t="shared" si="0"/>
        <v>71500</v>
      </c>
    </row>
    <row r="17" spans="1:7" ht="12.75" customHeight="1">
      <c r="A17" s="318" t="s">
        <v>1007</v>
      </c>
      <c r="B17" s="321" t="s">
        <v>1008</v>
      </c>
      <c r="C17" s="321"/>
      <c r="D17" s="321"/>
      <c r="E17" s="324">
        <v>24</v>
      </c>
      <c r="F17" s="325">
        <v>22533</v>
      </c>
      <c r="G17" s="303">
        <f t="shared" si="0"/>
        <v>22533</v>
      </c>
    </row>
    <row r="18" spans="1:7" ht="12.75" customHeight="1">
      <c r="A18" s="318" t="s">
        <v>1009</v>
      </c>
      <c r="B18" s="321" t="s">
        <v>1010</v>
      </c>
      <c r="C18" s="321"/>
      <c r="D18" s="321"/>
      <c r="E18" s="324">
        <v>24</v>
      </c>
      <c r="F18" s="325">
        <v>13722</v>
      </c>
      <c r="G18" s="303">
        <f t="shared" si="0"/>
        <v>13722</v>
      </c>
    </row>
    <row r="19" spans="1:7" ht="12.75" customHeight="1">
      <c r="A19" s="318" t="s">
        <v>1011</v>
      </c>
      <c r="B19" s="321" t="s">
        <v>1012</v>
      </c>
      <c r="C19" s="321"/>
      <c r="D19" s="321"/>
      <c r="E19" s="324">
        <v>4</v>
      </c>
      <c r="F19" s="325">
        <v>25278</v>
      </c>
      <c r="G19" s="303">
        <f t="shared" si="0"/>
        <v>25278</v>
      </c>
    </row>
    <row r="20" spans="1:7" ht="12.75" customHeight="1">
      <c r="A20" s="318" t="s">
        <v>1013</v>
      </c>
      <c r="B20" s="321" t="s">
        <v>1014</v>
      </c>
      <c r="C20" s="322"/>
      <c r="D20" s="323">
        <v>108200</v>
      </c>
      <c r="E20" s="324">
        <v>24</v>
      </c>
      <c r="F20" s="325">
        <v>15889</v>
      </c>
      <c r="G20" s="303">
        <f t="shared" si="0"/>
        <v>15889</v>
      </c>
    </row>
    <row r="21" spans="1:7" ht="12.75" customHeight="1">
      <c r="A21" s="318" t="s">
        <v>1015</v>
      </c>
      <c r="B21" s="321" t="s">
        <v>1016</v>
      </c>
      <c r="C21" s="322"/>
      <c r="D21" s="323">
        <v>115500</v>
      </c>
      <c r="E21" s="324">
        <v>24</v>
      </c>
      <c r="F21" s="325">
        <v>31778</v>
      </c>
      <c r="G21" s="303">
        <f t="shared" si="0"/>
        <v>31778</v>
      </c>
    </row>
    <row r="22" spans="1:7" ht="12.75" customHeight="1">
      <c r="A22" s="327"/>
      <c r="B22" s="269" t="s">
        <v>1017</v>
      </c>
      <c r="C22" s="323"/>
      <c r="D22" s="323">
        <v>119600</v>
      </c>
      <c r="E22" s="324">
        <v>24</v>
      </c>
      <c r="F22" s="325">
        <v>7511</v>
      </c>
      <c r="G22" s="303">
        <f t="shared" si="0"/>
        <v>7511</v>
      </c>
    </row>
    <row r="23" spans="1:7" ht="12.75" customHeight="1">
      <c r="A23" s="327"/>
      <c r="B23" s="269" t="s">
        <v>1018</v>
      </c>
      <c r="C23" s="323"/>
      <c r="D23" s="323">
        <v>127000</v>
      </c>
      <c r="E23" s="324">
        <v>24</v>
      </c>
      <c r="F23" s="325">
        <v>11556</v>
      </c>
      <c r="G23" s="303">
        <f t="shared" si="0"/>
        <v>11556</v>
      </c>
    </row>
    <row r="24" spans="1:7" ht="12.75" customHeight="1">
      <c r="A24" s="318" t="s">
        <v>1019</v>
      </c>
      <c r="B24" s="321" t="s">
        <v>1020</v>
      </c>
      <c r="C24" s="322"/>
      <c r="D24" s="323">
        <v>131200</v>
      </c>
      <c r="E24" s="324"/>
      <c r="F24" s="325"/>
      <c r="G24" s="303">
        <f t="shared" si="0"/>
        <v>0</v>
      </c>
    </row>
    <row r="25" spans="1:7" ht="12.75" customHeight="1">
      <c r="A25" s="318" t="s">
        <v>1021</v>
      </c>
      <c r="B25" s="321" t="s">
        <v>1022</v>
      </c>
      <c r="C25" s="322"/>
      <c r="D25" s="323">
        <v>138500</v>
      </c>
      <c r="E25" s="324"/>
      <c r="F25" s="325"/>
      <c r="G25" s="303">
        <f t="shared" si="0"/>
        <v>0</v>
      </c>
    </row>
    <row r="26" spans="1:7" ht="12.75" customHeight="1">
      <c r="A26" s="318" t="s">
        <v>1023</v>
      </c>
      <c r="B26" s="321" t="s">
        <v>1024</v>
      </c>
      <c r="C26" s="322"/>
      <c r="D26" s="323">
        <v>156000</v>
      </c>
      <c r="E26" s="324">
        <v>4</v>
      </c>
      <c r="F26" s="325">
        <v>87822</v>
      </c>
      <c r="G26" s="303">
        <f t="shared" si="0"/>
        <v>87822</v>
      </c>
    </row>
    <row r="27" spans="1:7" ht="12.75" customHeight="1">
      <c r="A27" s="318" t="s">
        <v>1025</v>
      </c>
      <c r="B27" s="321" t="s">
        <v>1026</v>
      </c>
      <c r="C27" s="321"/>
      <c r="D27" s="321"/>
      <c r="E27" s="324">
        <v>24</v>
      </c>
      <c r="F27" s="325">
        <v>7800</v>
      </c>
      <c r="G27" s="303">
        <f t="shared" si="0"/>
        <v>7800</v>
      </c>
    </row>
    <row r="28" spans="1:7" ht="12.75" customHeight="1">
      <c r="A28" s="318" t="s">
        <v>1027</v>
      </c>
      <c r="B28" s="321" t="s">
        <v>1028</v>
      </c>
      <c r="C28" s="322"/>
      <c r="D28" s="323" t="s">
        <v>915</v>
      </c>
      <c r="E28" s="324">
        <v>4</v>
      </c>
      <c r="F28" s="325">
        <v>79011</v>
      </c>
      <c r="G28" s="303">
        <f t="shared" si="0"/>
        <v>79011</v>
      </c>
    </row>
    <row r="29" spans="1:7" ht="12.75" customHeight="1">
      <c r="A29" s="318" t="s">
        <v>1029</v>
      </c>
      <c r="B29" s="321" t="s">
        <v>1030</v>
      </c>
      <c r="C29" s="322"/>
      <c r="D29" s="323" t="s">
        <v>1031</v>
      </c>
      <c r="E29" s="324">
        <v>24</v>
      </c>
      <c r="F29" s="325">
        <v>82954</v>
      </c>
      <c r="G29" s="303">
        <f t="shared" si="0"/>
        <v>82954</v>
      </c>
    </row>
    <row r="30" spans="1:7" ht="12.75" customHeight="1">
      <c r="A30" s="318" t="s">
        <v>1032</v>
      </c>
      <c r="B30" s="321" t="s">
        <v>1033</v>
      </c>
      <c r="C30" s="322"/>
      <c r="D30" s="323"/>
      <c r="E30" s="324">
        <v>12</v>
      </c>
      <c r="F30" s="325">
        <v>31778</v>
      </c>
      <c r="G30" s="303">
        <f t="shared" si="0"/>
        <v>31778</v>
      </c>
    </row>
    <row r="31" spans="1:7" ht="12.75" customHeight="1">
      <c r="A31" s="318" t="s">
        <v>1034</v>
      </c>
      <c r="B31" s="321" t="s">
        <v>1035</v>
      </c>
      <c r="C31" s="322"/>
      <c r="D31" s="323" t="s">
        <v>1036</v>
      </c>
      <c r="E31" s="324">
        <v>8</v>
      </c>
      <c r="F31" s="325">
        <v>135301</v>
      </c>
      <c r="G31" s="303">
        <f t="shared" si="0"/>
        <v>135301</v>
      </c>
    </row>
    <row r="32" spans="1:7" ht="12.75" customHeight="1">
      <c r="A32" s="318" t="s">
        <v>1037</v>
      </c>
      <c r="B32" s="321" t="s">
        <v>1038</v>
      </c>
      <c r="C32" s="322"/>
      <c r="D32" s="323" t="s">
        <v>915</v>
      </c>
      <c r="E32" s="324">
        <v>24</v>
      </c>
      <c r="F32" s="325">
        <v>22750</v>
      </c>
      <c r="G32" s="303">
        <f t="shared" si="0"/>
        <v>22750</v>
      </c>
    </row>
    <row r="33" spans="1:7" ht="12.75" customHeight="1">
      <c r="A33" s="318" t="s">
        <v>1039</v>
      </c>
      <c r="B33" s="321" t="s">
        <v>1040</v>
      </c>
      <c r="C33" s="322"/>
      <c r="D33" s="323" t="s">
        <v>915</v>
      </c>
      <c r="E33" s="324">
        <v>24</v>
      </c>
      <c r="F33" s="325">
        <v>26578</v>
      </c>
      <c r="G33" s="303">
        <f t="shared" si="0"/>
        <v>26578</v>
      </c>
    </row>
    <row r="34" spans="1:7" ht="12.75" customHeight="1">
      <c r="A34" s="318" t="s">
        <v>1041</v>
      </c>
      <c r="B34" s="321" t="s">
        <v>1042</v>
      </c>
      <c r="C34" s="322"/>
      <c r="D34" s="323" t="s">
        <v>915</v>
      </c>
      <c r="E34" s="324">
        <v>24</v>
      </c>
      <c r="F34" s="325">
        <v>26679</v>
      </c>
      <c r="G34" s="303">
        <f t="shared" si="0"/>
        <v>26679</v>
      </c>
    </row>
    <row r="35" spans="1:7" ht="12.75" customHeight="1">
      <c r="A35" s="327"/>
      <c r="B35" s="328" t="s">
        <v>1043</v>
      </c>
      <c r="C35" s="329"/>
      <c r="D35" s="323" t="s">
        <v>915</v>
      </c>
      <c r="E35" s="324">
        <v>24</v>
      </c>
      <c r="F35" s="325">
        <v>19861</v>
      </c>
      <c r="G35" s="303">
        <f t="shared" si="0"/>
        <v>19861</v>
      </c>
    </row>
    <row r="36" spans="1:7" ht="12.75" customHeight="1">
      <c r="A36" s="327"/>
      <c r="B36" s="328" t="s">
        <v>1044</v>
      </c>
      <c r="C36" s="329"/>
      <c r="D36" s="323">
        <v>144900</v>
      </c>
      <c r="E36" s="324">
        <v>24</v>
      </c>
      <c r="F36" s="325">
        <v>26910</v>
      </c>
      <c r="G36" s="303">
        <f t="shared" si="0"/>
        <v>26910</v>
      </c>
    </row>
    <row r="37" spans="1:7" ht="12.75" customHeight="1">
      <c r="A37" s="318" t="s">
        <v>1045</v>
      </c>
      <c r="B37" s="321" t="s">
        <v>1046</v>
      </c>
      <c r="C37" s="322"/>
      <c r="D37" s="323" t="s">
        <v>1047</v>
      </c>
      <c r="E37" s="324">
        <v>8</v>
      </c>
      <c r="F37" s="325">
        <v>79011</v>
      </c>
      <c r="G37" s="303">
        <f t="shared" si="0"/>
        <v>79011</v>
      </c>
    </row>
    <row r="38" spans="1:7" ht="12.75" customHeight="1">
      <c r="A38" s="318" t="s">
        <v>1048</v>
      </c>
      <c r="B38" s="321" t="s">
        <v>1049</v>
      </c>
      <c r="C38" s="322"/>
      <c r="D38" s="323" t="s">
        <v>915</v>
      </c>
      <c r="E38" s="324">
        <v>20</v>
      </c>
      <c r="F38" s="325">
        <v>8940</v>
      </c>
      <c r="G38" s="303">
        <f t="shared" si="0"/>
        <v>8940</v>
      </c>
    </row>
    <row r="39" spans="1:7" ht="15.75" customHeight="1">
      <c r="A39" s="330"/>
      <c r="B39" s="328" t="s">
        <v>1050</v>
      </c>
      <c r="C39" s="329"/>
      <c r="D39" s="323" t="s">
        <v>915</v>
      </c>
      <c r="E39" s="331">
        <v>24</v>
      </c>
      <c r="F39" s="325">
        <v>19500</v>
      </c>
      <c r="G39" s="303">
        <f t="shared" si="0"/>
        <v>19500</v>
      </c>
    </row>
    <row r="40" spans="1:7" ht="12.75" customHeight="1">
      <c r="A40" s="327"/>
      <c r="B40" s="328" t="s">
        <v>1051</v>
      </c>
      <c r="C40" s="329"/>
      <c r="D40" s="323"/>
      <c r="E40" s="324">
        <v>24</v>
      </c>
      <c r="F40" s="325">
        <v>19501</v>
      </c>
      <c r="G40" s="303">
        <f t="shared" si="0"/>
        <v>19501</v>
      </c>
    </row>
    <row r="41" spans="1:7" ht="12.75" customHeight="1">
      <c r="A41" s="332" t="s">
        <v>1052</v>
      </c>
      <c r="B41" s="333" t="s">
        <v>1053</v>
      </c>
      <c r="C41" s="333"/>
      <c r="D41" s="323"/>
      <c r="E41" s="324">
        <v>24</v>
      </c>
      <c r="F41" s="325">
        <v>19502</v>
      </c>
      <c r="G41" s="303">
        <f t="shared" si="0"/>
        <v>19502</v>
      </c>
    </row>
    <row r="42" spans="1:7" ht="15.75" customHeight="1"/>
    <row r="43" spans="1:7" ht="15.75" customHeight="1"/>
    <row r="44" spans="1:7" ht="15.75" customHeight="1"/>
    <row r="45" spans="1:7" ht="15.75" customHeight="1"/>
    <row r="46" spans="1:7" ht="15.75" customHeight="1"/>
    <row r="47" spans="1:7" ht="15.75" customHeight="1"/>
    <row r="48" spans="1:7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D3"/>
  </mergeCells>
  <pageMargins left="0.70833333333333304" right="0.70833333333333304" top="0.74791666666666701" bottom="0.74791666666666701" header="0" footer="0"/>
  <pageSetup paperSize="9" scale="83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1000"/>
  <sheetViews>
    <sheetView topLeftCell="A34" workbookViewId="0">
      <selection activeCell="F4" sqref="F4"/>
    </sheetView>
  </sheetViews>
  <sheetFormatPr baseColWidth="10" defaultColWidth="12.625" defaultRowHeight="15" customHeight="1"/>
  <cols>
    <col min="2" max="2" width="54.75" customWidth="1"/>
    <col min="3" max="3" width="16.125" customWidth="1"/>
    <col min="4" max="4" width="9.375" customWidth="1"/>
    <col min="5" max="6" width="9.75" customWidth="1"/>
  </cols>
  <sheetData>
    <row r="1" spans="1:6" ht="15" customHeight="1">
      <c r="A1" s="334"/>
      <c r="B1" s="432" t="s">
        <v>1054</v>
      </c>
      <c r="C1" s="379"/>
      <c r="D1" s="335" t="s">
        <v>1055</v>
      </c>
      <c r="E1" s="336">
        <f>+FLAT!F1</f>
        <v>44317</v>
      </c>
      <c r="F1" s="313"/>
    </row>
    <row r="2" spans="1:6" ht="15" customHeight="1">
      <c r="A2" s="337"/>
      <c r="B2" s="381"/>
      <c r="C2" s="382"/>
      <c r="D2" s="323" t="s">
        <v>1056</v>
      </c>
      <c r="E2" s="338" t="s">
        <v>907</v>
      </c>
      <c r="F2" s="315"/>
    </row>
    <row r="3" spans="1:6" ht="22.5" customHeight="1">
      <c r="A3" s="339"/>
      <c r="B3" s="384"/>
      <c r="C3" s="385"/>
      <c r="D3" s="340" t="s">
        <v>1057</v>
      </c>
      <c r="E3" s="341">
        <v>7</v>
      </c>
      <c r="F3" s="342">
        <f>'CONDUIT TROQ Y PLAST.'!E5</f>
        <v>0</v>
      </c>
    </row>
    <row r="4" spans="1:6" ht="23.25" customHeight="1">
      <c r="A4" s="343" t="s">
        <v>5</v>
      </c>
      <c r="B4" s="343" t="s">
        <v>1058</v>
      </c>
      <c r="C4" s="343" t="s">
        <v>910</v>
      </c>
      <c r="D4" s="343" t="s">
        <v>1059</v>
      </c>
      <c r="E4" s="343" t="s">
        <v>1060</v>
      </c>
      <c r="F4" s="344" t="s">
        <v>866</v>
      </c>
    </row>
    <row r="5" spans="1:6" ht="24">
      <c r="A5" s="299" t="s">
        <v>1061</v>
      </c>
      <c r="B5" s="300" t="s">
        <v>1062</v>
      </c>
      <c r="C5" s="345" t="s">
        <v>1063</v>
      </c>
      <c r="D5" s="346">
        <v>25</v>
      </c>
      <c r="E5" s="347">
        <v>10544</v>
      </c>
      <c r="F5" s="347">
        <f t="shared" ref="F5:F48" si="0">+E5-E5*$F$3</f>
        <v>10544</v>
      </c>
    </row>
    <row r="6" spans="1:6" ht="24">
      <c r="A6" s="299" t="s">
        <v>1064</v>
      </c>
      <c r="B6" s="300" t="s">
        <v>1065</v>
      </c>
      <c r="C6" s="345" t="s">
        <v>1063</v>
      </c>
      <c r="D6" s="346">
        <v>25</v>
      </c>
      <c r="E6" s="347">
        <v>17333</v>
      </c>
      <c r="F6" s="347">
        <f t="shared" si="0"/>
        <v>17333</v>
      </c>
    </row>
    <row r="7" spans="1:6" ht="24">
      <c r="A7" s="299" t="s">
        <v>1066</v>
      </c>
      <c r="B7" s="300" t="s">
        <v>1067</v>
      </c>
      <c r="C7" s="345" t="s">
        <v>1063</v>
      </c>
      <c r="D7" s="346">
        <v>25</v>
      </c>
      <c r="E7" s="347">
        <v>11267</v>
      </c>
      <c r="F7" s="347">
        <f t="shared" si="0"/>
        <v>11267</v>
      </c>
    </row>
    <row r="8" spans="1:6" ht="24">
      <c r="A8" s="299" t="s">
        <v>1068</v>
      </c>
      <c r="B8" s="300" t="s">
        <v>1069</v>
      </c>
      <c r="C8" s="345" t="s">
        <v>1063</v>
      </c>
      <c r="D8" s="346">
        <v>25</v>
      </c>
      <c r="E8" s="347">
        <v>19500</v>
      </c>
      <c r="F8" s="347">
        <f t="shared" si="0"/>
        <v>19500</v>
      </c>
    </row>
    <row r="9" spans="1:6" ht="24">
      <c r="A9" s="299" t="s">
        <v>1070</v>
      </c>
      <c r="B9" s="300" t="s">
        <v>1071</v>
      </c>
      <c r="C9" s="345" t="s">
        <v>1063</v>
      </c>
      <c r="D9" s="346">
        <v>25</v>
      </c>
      <c r="E9" s="347">
        <v>18056</v>
      </c>
      <c r="F9" s="347">
        <f t="shared" si="0"/>
        <v>18056</v>
      </c>
    </row>
    <row r="10" spans="1:6" ht="24">
      <c r="A10" s="299" t="s">
        <v>1072</v>
      </c>
      <c r="B10" s="300" t="s">
        <v>1073</v>
      </c>
      <c r="C10" s="345" t="s">
        <v>1063</v>
      </c>
      <c r="D10" s="346">
        <v>25</v>
      </c>
      <c r="E10" s="347">
        <v>10544</v>
      </c>
      <c r="F10" s="347">
        <f t="shared" si="0"/>
        <v>10544</v>
      </c>
    </row>
    <row r="11" spans="1:6" ht="24">
      <c r="A11" s="299" t="s">
        <v>1074</v>
      </c>
      <c r="B11" s="300" t="s">
        <v>1075</v>
      </c>
      <c r="C11" s="345" t="s">
        <v>1076</v>
      </c>
      <c r="D11" s="346">
        <v>25</v>
      </c>
      <c r="E11" s="347">
        <v>10544</v>
      </c>
      <c r="F11" s="347">
        <f t="shared" si="0"/>
        <v>10544</v>
      </c>
    </row>
    <row r="12" spans="1:6" ht="24">
      <c r="A12" s="299" t="s">
        <v>1077</v>
      </c>
      <c r="B12" s="300" t="s">
        <v>1078</v>
      </c>
      <c r="C12" s="345" t="s">
        <v>1079</v>
      </c>
      <c r="D12" s="346">
        <v>25</v>
      </c>
      <c r="E12" s="347">
        <v>79603</v>
      </c>
      <c r="F12" s="347">
        <f t="shared" si="0"/>
        <v>79603</v>
      </c>
    </row>
    <row r="13" spans="1:6" ht="24">
      <c r="A13" s="299" t="s">
        <v>1080</v>
      </c>
      <c r="B13" s="300" t="s">
        <v>1081</v>
      </c>
      <c r="C13" s="345" t="s">
        <v>1082</v>
      </c>
      <c r="D13" s="346">
        <v>15</v>
      </c>
      <c r="E13" s="347">
        <v>84644</v>
      </c>
      <c r="F13" s="347">
        <f t="shared" si="0"/>
        <v>84644</v>
      </c>
    </row>
    <row r="14" spans="1:6" ht="24">
      <c r="A14" s="299" t="s">
        <v>1083</v>
      </c>
      <c r="B14" s="300" t="s">
        <v>1084</v>
      </c>
      <c r="C14" s="345" t="s">
        <v>1085</v>
      </c>
      <c r="D14" s="346">
        <v>15</v>
      </c>
      <c r="E14" s="347">
        <v>95478</v>
      </c>
      <c r="F14" s="347">
        <f t="shared" si="0"/>
        <v>95478</v>
      </c>
    </row>
    <row r="15" spans="1:6" ht="24">
      <c r="A15" s="299" t="s">
        <v>1086</v>
      </c>
      <c r="B15" s="300" t="s">
        <v>1087</v>
      </c>
      <c r="C15" s="345" t="s">
        <v>1088</v>
      </c>
      <c r="D15" s="346">
        <v>15</v>
      </c>
      <c r="E15" s="347">
        <v>78744</v>
      </c>
      <c r="F15" s="347">
        <f t="shared" si="0"/>
        <v>78744</v>
      </c>
    </row>
    <row r="16" spans="1:6" ht="24">
      <c r="A16" s="299" t="s">
        <v>1089</v>
      </c>
      <c r="B16" s="348" t="s">
        <v>1090</v>
      </c>
      <c r="C16" s="345" t="s">
        <v>1091</v>
      </c>
      <c r="D16" s="346">
        <v>15</v>
      </c>
      <c r="E16" s="347">
        <v>139244</v>
      </c>
      <c r="F16" s="347">
        <f t="shared" si="0"/>
        <v>139244</v>
      </c>
    </row>
    <row r="17" spans="1:6" ht="24">
      <c r="A17" s="299" t="s">
        <v>1092</v>
      </c>
      <c r="B17" s="300" t="s">
        <v>1093</v>
      </c>
      <c r="C17" s="345"/>
      <c r="D17" s="346">
        <v>25</v>
      </c>
      <c r="E17" s="347">
        <v>46944</v>
      </c>
      <c r="F17" s="347">
        <f t="shared" si="0"/>
        <v>46944</v>
      </c>
    </row>
    <row r="18" spans="1:6" ht="24">
      <c r="A18" s="299" t="s">
        <v>1094</v>
      </c>
      <c r="B18" s="300" t="s">
        <v>1095</v>
      </c>
      <c r="C18" s="345"/>
      <c r="D18" s="346">
        <v>25</v>
      </c>
      <c r="E18" s="347">
        <v>44633</v>
      </c>
      <c r="F18" s="347">
        <f t="shared" si="0"/>
        <v>44633</v>
      </c>
    </row>
    <row r="19" spans="1:6" ht="24">
      <c r="A19" s="299" t="s">
        <v>1096</v>
      </c>
      <c r="B19" s="300" t="s">
        <v>1097</v>
      </c>
      <c r="C19" s="345"/>
      <c r="D19" s="346">
        <v>25</v>
      </c>
      <c r="E19" s="347">
        <v>10544</v>
      </c>
      <c r="F19" s="347">
        <f t="shared" si="0"/>
        <v>10544</v>
      </c>
    </row>
    <row r="20" spans="1:6" ht="24">
      <c r="A20" s="299" t="s">
        <v>1098</v>
      </c>
      <c r="B20" s="300" t="s">
        <v>1099</v>
      </c>
      <c r="C20" s="345"/>
      <c r="D20" s="346">
        <v>25</v>
      </c>
      <c r="E20" s="347">
        <v>10400</v>
      </c>
      <c r="F20" s="347">
        <f t="shared" si="0"/>
        <v>10400</v>
      </c>
    </row>
    <row r="21" spans="1:6" ht="15.75" customHeight="1">
      <c r="A21" s="299" t="s">
        <v>1100</v>
      </c>
      <c r="B21" s="300" t="s">
        <v>1101</v>
      </c>
      <c r="C21" s="345"/>
      <c r="D21" s="346">
        <v>25</v>
      </c>
      <c r="E21" s="347">
        <v>3033</v>
      </c>
      <c r="F21" s="347">
        <f t="shared" si="0"/>
        <v>3033</v>
      </c>
    </row>
    <row r="22" spans="1:6" ht="15.75" customHeight="1">
      <c r="A22" s="299" t="s">
        <v>1102</v>
      </c>
      <c r="B22" s="300" t="s">
        <v>1103</v>
      </c>
      <c r="C22" s="345"/>
      <c r="D22" s="346">
        <v>25</v>
      </c>
      <c r="E22" s="347">
        <v>3864</v>
      </c>
      <c r="F22" s="347">
        <f t="shared" si="0"/>
        <v>3864</v>
      </c>
    </row>
    <row r="23" spans="1:6" ht="15.75" customHeight="1">
      <c r="A23" s="349"/>
      <c r="B23" s="300" t="s">
        <v>1104</v>
      </c>
      <c r="C23" s="345" t="s">
        <v>1105</v>
      </c>
      <c r="D23" s="346">
        <v>25</v>
      </c>
      <c r="E23" s="347">
        <v>9750</v>
      </c>
      <c r="F23" s="347">
        <f t="shared" si="0"/>
        <v>9750</v>
      </c>
    </row>
    <row r="24" spans="1:6" ht="15.75" customHeight="1">
      <c r="A24" s="299" t="s">
        <v>1106</v>
      </c>
      <c r="B24" s="300" t="s">
        <v>1107</v>
      </c>
      <c r="C24" s="345" t="s">
        <v>1108</v>
      </c>
      <c r="D24" s="346">
        <v>25</v>
      </c>
      <c r="E24" s="347">
        <v>17478</v>
      </c>
      <c r="F24" s="347">
        <f t="shared" si="0"/>
        <v>17478</v>
      </c>
    </row>
    <row r="25" spans="1:6" ht="15.75" customHeight="1">
      <c r="A25" s="299" t="s">
        <v>1109</v>
      </c>
      <c r="B25" s="300" t="s">
        <v>1110</v>
      </c>
      <c r="C25" s="345" t="s">
        <v>1063</v>
      </c>
      <c r="D25" s="346">
        <v>25</v>
      </c>
      <c r="E25" s="347">
        <v>11844</v>
      </c>
      <c r="F25" s="347">
        <f t="shared" si="0"/>
        <v>11844</v>
      </c>
    </row>
    <row r="26" spans="1:6" ht="15.75" customHeight="1">
      <c r="A26" s="299" t="s">
        <v>1111</v>
      </c>
      <c r="B26" s="300" t="s">
        <v>1112</v>
      </c>
      <c r="C26" s="345" t="s">
        <v>1063</v>
      </c>
      <c r="D26" s="346">
        <v>25</v>
      </c>
      <c r="E26" s="347">
        <v>19356</v>
      </c>
      <c r="F26" s="347">
        <f t="shared" si="0"/>
        <v>19356</v>
      </c>
    </row>
    <row r="27" spans="1:6" ht="15.75" customHeight="1">
      <c r="A27" s="299" t="s">
        <v>1113</v>
      </c>
      <c r="B27" s="300" t="s">
        <v>1114</v>
      </c>
      <c r="C27" s="345" t="s">
        <v>1063</v>
      </c>
      <c r="D27" s="346">
        <v>25</v>
      </c>
      <c r="E27" s="347">
        <v>13433</v>
      </c>
      <c r="F27" s="347">
        <f t="shared" si="0"/>
        <v>13433</v>
      </c>
    </row>
    <row r="28" spans="1:6" ht="15.75" customHeight="1">
      <c r="A28" s="299" t="s">
        <v>1115</v>
      </c>
      <c r="B28" s="300" t="s">
        <v>1116</v>
      </c>
      <c r="C28" s="345" t="s">
        <v>1063</v>
      </c>
      <c r="D28" s="346">
        <v>25</v>
      </c>
      <c r="E28" s="347">
        <v>20944</v>
      </c>
      <c r="F28" s="347">
        <f t="shared" si="0"/>
        <v>20944</v>
      </c>
    </row>
    <row r="29" spans="1:6" ht="15.75" customHeight="1">
      <c r="A29" s="299" t="s">
        <v>1117</v>
      </c>
      <c r="B29" s="300" t="s">
        <v>1118</v>
      </c>
      <c r="C29" s="345" t="s">
        <v>1063</v>
      </c>
      <c r="D29" s="346">
        <v>25</v>
      </c>
      <c r="E29" s="347">
        <v>20222</v>
      </c>
      <c r="F29" s="347">
        <f t="shared" si="0"/>
        <v>20222</v>
      </c>
    </row>
    <row r="30" spans="1:6" ht="15.75" customHeight="1">
      <c r="A30" s="299" t="s">
        <v>1119</v>
      </c>
      <c r="B30" s="300" t="s">
        <v>1120</v>
      </c>
      <c r="C30" s="345" t="s">
        <v>1063</v>
      </c>
      <c r="D30" s="346">
        <v>25</v>
      </c>
      <c r="E30" s="347">
        <v>12711</v>
      </c>
      <c r="F30" s="347">
        <f t="shared" si="0"/>
        <v>12711</v>
      </c>
    </row>
    <row r="31" spans="1:6" ht="15.75" customHeight="1">
      <c r="A31" s="299" t="s">
        <v>1121</v>
      </c>
      <c r="B31" s="300" t="s">
        <v>1122</v>
      </c>
      <c r="C31" s="345" t="s">
        <v>1076</v>
      </c>
      <c r="D31" s="346">
        <v>25</v>
      </c>
      <c r="E31" s="347">
        <v>12711</v>
      </c>
      <c r="F31" s="347">
        <f t="shared" si="0"/>
        <v>12711</v>
      </c>
    </row>
    <row r="32" spans="1:6" ht="15.75" customHeight="1">
      <c r="A32" s="299" t="s">
        <v>1123</v>
      </c>
      <c r="B32" s="300" t="s">
        <v>1124</v>
      </c>
      <c r="C32" s="345" t="s">
        <v>1079</v>
      </c>
      <c r="D32" s="346">
        <v>25</v>
      </c>
      <c r="E32" s="347">
        <v>84933</v>
      </c>
      <c r="F32" s="347">
        <f t="shared" si="0"/>
        <v>84933</v>
      </c>
    </row>
    <row r="33" spans="1:6" ht="15.75" customHeight="1">
      <c r="A33" s="299" t="s">
        <v>1125</v>
      </c>
      <c r="B33" s="300" t="s">
        <v>1126</v>
      </c>
      <c r="C33" s="345" t="s">
        <v>1082</v>
      </c>
      <c r="D33" s="346">
        <v>15</v>
      </c>
      <c r="E33" s="347">
        <v>84644</v>
      </c>
      <c r="F33" s="347">
        <f t="shared" si="0"/>
        <v>84644</v>
      </c>
    </row>
    <row r="34" spans="1:6" ht="15.75" customHeight="1">
      <c r="A34" s="299" t="s">
        <v>1127</v>
      </c>
      <c r="B34" s="300" t="s">
        <v>1128</v>
      </c>
      <c r="C34" s="345" t="s">
        <v>1085</v>
      </c>
      <c r="D34" s="346">
        <v>15</v>
      </c>
      <c r="E34" s="347">
        <v>95478</v>
      </c>
      <c r="F34" s="347">
        <f t="shared" si="0"/>
        <v>95478</v>
      </c>
    </row>
    <row r="35" spans="1:6" ht="15.75" customHeight="1">
      <c r="A35" s="349"/>
      <c r="B35" s="300" t="s">
        <v>1129</v>
      </c>
      <c r="C35" s="345" t="s">
        <v>1088</v>
      </c>
      <c r="D35" s="346">
        <v>15</v>
      </c>
      <c r="E35" s="347">
        <v>82911</v>
      </c>
      <c r="F35" s="347">
        <f t="shared" si="0"/>
        <v>82911</v>
      </c>
    </row>
    <row r="36" spans="1:6" ht="15.75" customHeight="1">
      <c r="A36" s="299" t="s">
        <v>1130</v>
      </c>
      <c r="B36" s="300" t="s">
        <v>1131</v>
      </c>
      <c r="C36" s="345" t="s">
        <v>1091</v>
      </c>
      <c r="D36" s="346">
        <v>15</v>
      </c>
      <c r="E36" s="347">
        <v>144156</v>
      </c>
      <c r="F36" s="347">
        <f t="shared" si="0"/>
        <v>144156</v>
      </c>
    </row>
    <row r="37" spans="1:6" ht="15.75" customHeight="1">
      <c r="A37" s="299" t="s">
        <v>1132</v>
      </c>
      <c r="B37" s="300" t="s">
        <v>1133</v>
      </c>
      <c r="C37" s="345"/>
      <c r="D37" s="346">
        <v>25</v>
      </c>
      <c r="E37" s="347">
        <v>48678</v>
      </c>
      <c r="F37" s="347">
        <f t="shared" si="0"/>
        <v>48678</v>
      </c>
    </row>
    <row r="38" spans="1:6" ht="15.75" customHeight="1">
      <c r="A38" s="299" t="s">
        <v>1134</v>
      </c>
      <c r="B38" s="300" t="s">
        <v>1135</v>
      </c>
      <c r="C38" s="345"/>
      <c r="D38" s="346">
        <v>25</v>
      </c>
      <c r="E38" s="347">
        <v>45789</v>
      </c>
      <c r="F38" s="347">
        <f t="shared" si="0"/>
        <v>45789</v>
      </c>
    </row>
    <row r="39" spans="1:6" ht="15.75" customHeight="1">
      <c r="A39" s="299" t="s">
        <v>1136</v>
      </c>
      <c r="B39" s="300" t="s">
        <v>1137</v>
      </c>
      <c r="C39" s="345"/>
      <c r="D39" s="346">
        <v>25</v>
      </c>
      <c r="E39" s="347">
        <v>12567</v>
      </c>
      <c r="F39" s="347">
        <f t="shared" si="0"/>
        <v>12567</v>
      </c>
    </row>
    <row r="40" spans="1:6" ht="15.75" customHeight="1">
      <c r="A40" s="299" t="s">
        <v>1138</v>
      </c>
      <c r="B40" s="300" t="s">
        <v>1139</v>
      </c>
      <c r="C40" s="345"/>
      <c r="D40" s="346">
        <v>25</v>
      </c>
      <c r="E40" s="347">
        <v>11411</v>
      </c>
      <c r="F40" s="347">
        <f t="shared" si="0"/>
        <v>11411</v>
      </c>
    </row>
    <row r="41" spans="1:6" ht="15.75" customHeight="1">
      <c r="A41" s="299" t="s">
        <v>1140</v>
      </c>
      <c r="B41" s="300" t="s">
        <v>1141</v>
      </c>
      <c r="C41" s="345"/>
      <c r="D41" s="346">
        <v>25</v>
      </c>
      <c r="E41" s="347">
        <v>3900</v>
      </c>
      <c r="F41" s="347">
        <f t="shared" si="0"/>
        <v>3900</v>
      </c>
    </row>
    <row r="42" spans="1:6" ht="15.75" customHeight="1">
      <c r="A42" s="299" t="s">
        <v>1142</v>
      </c>
      <c r="B42" s="300" t="s">
        <v>1143</v>
      </c>
      <c r="C42" s="345"/>
      <c r="D42" s="346">
        <v>25</v>
      </c>
      <c r="E42" s="347">
        <v>4044</v>
      </c>
      <c r="F42" s="347">
        <f t="shared" si="0"/>
        <v>4044</v>
      </c>
    </row>
    <row r="43" spans="1:6" ht="15.75" customHeight="1">
      <c r="A43" s="349"/>
      <c r="B43" s="300" t="s">
        <v>1144</v>
      </c>
      <c r="C43" s="345" t="s">
        <v>1145</v>
      </c>
      <c r="D43" s="346">
        <v>25</v>
      </c>
      <c r="E43" s="347">
        <v>9967</v>
      </c>
      <c r="F43" s="347">
        <f t="shared" si="0"/>
        <v>9967</v>
      </c>
    </row>
    <row r="44" spans="1:6" ht="15.75" customHeight="1">
      <c r="A44" s="299" t="s">
        <v>1146</v>
      </c>
      <c r="B44" s="300" t="s">
        <v>1147</v>
      </c>
      <c r="C44" s="345" t="s">
        <v>942</v>
      </c>
      <c r="D44" s="346">
        <v>25</v>
      </c>
      <c r="E44" s="347">
        <v>17478</v>
      </c>
      <c r="F44" s="347">
        <f t="shared" si="0"/>
        <v>17478</v>
      </c>
    </row>
    <row r="45" spans="1:6" ht="15.75" customHeight="1">
      <c r="A45" s="299" t="s">
        <v>1148</v>
      </c>
      <c r="B45" s="300" t="s">
        <v>1149</v>
      </c>
      <c r="C45" s="345"/>
      <c r="D45" s="346">
        <v>25</v>
      </c>
      <c r="E45" s="347">
        <v>28817</v>
      </c>
      <c r="F45" s="347">
        <f t="shared" si="0"/>
        <v>28817</v>
      </c>
    </row>
    <row r="46" spans="1:6" ht="15.75" customHeight="1">
      <c r="A46" s="299" t="s">
        <v>1150</v>
      </c>
      <c r="B46" s="300" t="s">
        <v>1151</v>
      </c>
      <c r="C46" s="345"/>
      <c r="D46" s="346">
        <v>25</v>
      </c>
      <c r="E46" s="347">
        <v>12061</v>
      </c>
      <c r="F46" s="347">
        <f t="shared" si="0"/>
        <v>12061</v>
      </c>
    </row>
    <row r="47" spans="1:6" ht="15.75" customHeight="1">
      <c r="A47" s="299" t="s">
        <v>1152</v>
      </c>
      <c r="B47" s="300" t="s">
        <v>1153</v>
      </c>
      <c r="C47" s="345"/>
      <c r="D47" s="346">
        <v>25</v>
      </c>
      <c r="E47" s="347">
        <v>12061</v>
      </c>
      <c r="F47" s="347">
        <f t="shared" si="0"/>
        <v>12061</v>
      </c>
    </row>
    <row r="48" spans="1:6" ht="15.75" customHeight="1">
      <c r="A48" s="299" t="s">
        <v>1154</v>
      </c>
      <c r="B48" s="300" t="s">
        <v>1155</v>
      </c>
      <c r="C48" s="345" t="s">
        <v>1156</v>
      </c>
      <c r="D48" s="346">
        <v>25</v>
      </c>
      <c r="E48" s="347">
        <v>28817</v>
      </c>
      <c r="F48" s="347">
        <f t="shared" si="0"/>
        <v>28817</v>
      </c>
    </row>
    <row r="49" spans="1:6" ht="15.75" customHeight="1">
      <c r="A49" s="299" t="s">
        <v>1157</v>
      </c>
      <c r="B49" s="300" t="s">
        <v>1158</v>
      </c>
      <c r="C49" s="345"/>
      <c r="D49" s="345"/>
      <c r="E49" s="345"/>
      <c r="F49" s="345"/>
    </row>
    <row r="50" spans="1:6" ht="15.75" customHeight="1"/>
    <row r="51" spans="1:6" ht="15.75" customHeight="1"/>
    <row r="52" spans="1:6" ht="15.75" customHeight="1"/>
    <row r="53" spans="1:6" ht="15.75" customHeight="1"/>
    <row r="54" spans="1:6" ht="15.75" customHeight="1"/>
    <row r="55" spans="1:6" ht="15.75" customHeight="1"/>
    <row r="56" spans="1:6" ht="15.75" customHeight="1"/>
    <row r="57" spans="1:6" ht="15.75" customHeight="1"/>
    <row r="58" spans="1:6" ht="15.75" customHeight="1"/>
    <row r="59" spans="1:6" ht="15.75" customHeight="1"/>
    <row r="60" spans="1:6" ht="15.75" customHeight="1"/>
    <row r="61" spans="1:6" ht="15.75" customHeight="1"/>
    <row r="62" spans="1:6" ht="15.75" customHeight="1"/>
    <row r="63" spans="1:6" ht="15.75" customHeight="1"/>
    <row r="64" spans="1: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C3"/>
  </mergeCells>
  <pageMargins left="0.70833333333333304" right="0.70833333333333304" top="0.74791666666666701" bottom="0.74791666666666701" header="0" footer="0"/>
  <pageSetup paperSize="9" scale="93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00"/>
  <sheetViews>
    <sheetView topLeftCell="A46" workbookViewId="0">
      <selection activeCell="C14" sqref="C14"/>
    </sheetView>
  </sheetViews>
  <sheetFormatPr baseColWidth="10" defaultColWidth="12.625" defaultRowHeight="15" customHeight="1"/>
  <cols>
    <col min="2" max="2" width="58.5" customWidth="1"/>
    <col min="3" max="3" width="17.75" customWidth="1"/>
    <col min="4" max="4" width="10.75" customWidth="1"/>
    <col min="5" max="6" width="11.375" customWidth="1"/>
    <col min="7" max="8" width="10" customWidth="1"/>
  </cols>
  <sheetData>
    <row r="1" spans="1:8" ht="15" customHeight="1">
      <c r="A1" s="433"/>
      <c r="B1" s="378"/>
      <c r="C1" s="379"/>
      <c r="D1" s="350" t="s">
        <v>1055</v>
      </c>
      <c r="E1" s="351">
        <v>44317</v>
      </c>
      <c r="F1" s="352"/>
      <c r="G1" s="353"/>
      <c r="H1" s="57"/>
    </row>
    <row r="2" spans="1:8" ht="15" customHeight="1">
      <c r="A2" s="380"/>
      <c r="B2" s="381"/>
      <c r="C2" s="382"/>
      <c r="D2" s="350" t="s">
        <v>1056</v>
      </c>
      <c r="E2" s="350" t="s">
        <v>907</v>
      </c>
      <c r="F2" s="354"/>
      <c r="G2" s="353"/>
      <c r="H2" s="57"/>
    </row>
    <row r="3" spans="1:8" ht="15" customHeight="1">
      <c r="A3" s="380"/>
      <c r="B3" s="381"/>
      <c r="C3" s="382"/>
      <c r="D3" s="434" t="s">
        <v>1057</v>
      </c>
      <c r="E3" s="434">
        <v>8</v>
      </c>
      <c r="F3" s="354"/>
      <c r="G3" s="353"/>
      <c r="H3" s="57"/>
    </row>
    <row r="4" spans="1:8" ht="15" customHeight="1">
      <c r="A4" s="383"/>
      <c r="B4" s="384"/>
      <c r="C4" s="385"/>
      <c r="D4" s="420"/>
      <c r="E4" s="420"/>
      <c r="F4" s="354"/>
      <c r="G4" s="353"/>
      <c r="H4" s="57"/>
    </row>
    <row r="5" spans="1:8" ht="23.25">
      <c r="A5" s="49"/>
      <c r="C5" s="355"/>
      <c r="D5" s="355"/>
      <c r="E5" s="355"/>
      <c r="F5" s="356">
        <f>'CONDUIT TROQ Y PLAST.'!E5</f>
        <v>0</v>
      </c>
      <c r="G5" s="353"/>
      <c r="H5" s="357"/>
    </row>
    <row r="6" spans="1:8" ht="30.75" customHeight="1">
      <c r="A6" s="296" t="s">
        <v>981</v>
      </c>
      <c r="B6" s="296" t="s">
        <v>909</v>
      </c>
      <c r="C6" s="295" t="s">
        <v>910</v>
      </c>
      <c r="D6" s="296" t="s">
        <v>7</v>
      </c>
      <c r="E6" s="297" t="s">
        <v>911</v>
      </c>
      <c r="F6" s="344" t="s">
        <v>866</v>
      </c>
      <c r="G6" s="57"/>
      <c r="H6" s="358"/>
    </row>
    <row r="7" spans="1:8" ht="14.25" customHeight="1">
      <c r="A7" s="318" t="s">
        <v>1159</v>
      </c>
      <c r="B7" s="321" t="s">
        <v>1160</v>
      </c>
      <c r="C7" s="269"/>
      <c r="D7" s="324">
        <v>15</v>
      </c>
      <c r="E7" s="325"/>
      <c r="F7" s="303"/>
      <c r="G7" s="57"/>
      <c r="H7" s="359"/>
    </row>
    <row r="8" spans="1:8" ht="14.25" customHeight="1">
      <c r="A8" s="319" t="s">
        <v>1161</v>
      </c>
      <c r="B8" s="360" t="s">
        <v>1162</v>
      </c>
      <c r="C8" s="361" t="s">
        <v>1063</v>
      </c>
      <c r="D8" s="362">
        <v>15</v>
      </c>
      <c r="E8" s="363">
        <v>17622</v>
      </c>
      <c r="F8" s="364">
        <f t="shared" ref="F8:F38" si="0">+E8-E8*$F$5</f>
        <v>17622</v>
      </c>
      <c r="G8" s="57"/>
      <c r="H8" s="57"/>
    </row>
    <row r="9" spans="1:8" ht="30" customHeight="1">
      <c r="A9" s="318" t="s">
        <v>1163</v>
      </c>
      <c r="B9" s="321" t="s">
        <v>1164</v>
      </c>
      <c r="C9" s="269" t="s">
        <v>1063</v>
      </c>
      <c r="D9" s="324">
        <v>15</v>
      </c>
      <c r="E9" s="325">
        <v>30622</v>
      </c>
      <c r="F9" s="303">
        <f t="shared" si="0"/>
        <v>30622</v>
      </c>
      <c r="G9" s="57"/>
      <c r="H9" s="57"/>
    </row>
    <row r="10" spans="1:8" ht="14.25" customHeight="1">
      <c r="A10" s="318" t="s">
        <v>1165</v>
      </c>
      <c r="B10" s="321" t="s">
        <v>1166</v>
      </c>
      <c r="C10" s="269" t="s">
        <v>1063</v>
      </c>
      <c r="D10" s="324">
        <v>15</v>
      </c>
      <c r="E10" s="325">
        <v>54311</v>
      </c>
      <c r="F10" s="303">
        <f t="shared" si="0"/>
        <v>54311</v>
      </c>
      <c r="G10" s="57"/>
      <c r="H10" s="57"/>
    </row>
    <row r="11" spans="1:8" ht="23.25" customHeight="1">
      <c r="A11" s="318" t="s">
        <v>1167</v>
      </c>
      <c r="B11" s="321" t="s">
        <v>1168</v>
      </c>
      <c r="C11" s="269" t="s">
        <v>1063</v>
      </c>
      <c r="D11" s="324">
        <v>15</v>
      </c>
      <c r="E11" s="325">
        <v>19067</v>
      </c>
      <c r="F11" s="303">
        <f t="shared" si="0"/>
        <v>19067</v>
      </c>
      <c r="G11" s="57"/>
      <c r="H11" s="57"/>
    </row>
    <row r="12" spans="1:8" ht="23.25" customHeight="1">
      <c r="A12" s="318" t="s">
        <v>1169</v>
      </c>
      <c r="B12" s="321" t="s">
        <v>1170</v>
      </c>
      <c r="C12" s="269" t="s">
        <v>1063</v>
      </c>
      <c r="D12" s="324">
        <v>15</v>
      </c>
      <c r="E12" s="325">
        <v>33511</v>
      </c>
      <c r="F12" s="303">
        <f t="shared" si="0"/>
        <v>33511</v>
      </c>
      <c r="G12" s="57"/>
      <c r="H12" s="57"/>
    </row>
    <row r="13" spans="1:8" ht="14.25" customHeight="1">
      <c r="A13" s="327"/>
      <c r="B13" s="365" t="s">
        <v>1171</v>
      </c>
      <c r="C13" s="269" t="s">
        <v>1063</v>
      </c>
      <c r="D13" s="324">
        <v>15</v>
      </c>
      <c r="E13" s="325">
        <v>57489</v>
      </c>
      <c r="F13" s="303">
        <f t="shared" si="0"/>
        <v>57489</v>
      </c>
      <c r="G13" s="57"/>
      <c r="H13" s="57"/>
    </row>
    <row r="14" spans="1:8" ht="21.75" customHeight="1">
      <c r="A14" s="318" t="s">
        <v>1172</v>
      </c>
      <c r="B14" s="321" t="s">
        <v>1173</v>
      </c>
      <c r="C14" s="269" t="s">
        <v>1108</v>
      </c>
      <c r="D14" s="324">
        <v>15</v>
      </c>
      <c r="E14" s="325">
        <v>21956</v>
      </c>
      <c r="F14" s="303">
        <f t="shared" si="0"/>
        <v>21956</v>
      </c>
      <c r="G14" s="57"/>
      <c r="H14" s="57"/>
    </row>
    <row r="15" spans="1:8" ht="24">
      <c r="A15" s="318" t="s">
        <v>1174</v>
      </c>
      <c r="B15" s="321" t="s">
        <v>1175</v>
      </c>
      <c r="C15" s="366" t="s">
        <v>944</v>
      </c>
      <c r="D15" s="350">
        <v>8</v>
      </c>
      <c r="E15" s="367">
        <v>84356</v>
      </c>
      <c r="F15" s="368">
        <f t="shared" si="0"/>
        <v>84356</v>
      </c>
      <c r="G15" s="369"/>
      <c r="H15" s="369"/>
    </row>
    <row r="16" spans="1:8" ht="30" customHeight="1">
      <c r="A16" s="318" t="s">
        <v>1176</v>
      </c>
      <c r="B16" s="321" t="s">
        <v>1177</v>
      </c>
      <c r="C16" s="365" t="s">
        <v>1178</v>
      </c>
      <c r="D16" s="350">
        <v>15</v>
      </c>
      <c r="E16" s="367">
        <v>25350</v>
      </c>
      <c r="F16" s="303">
        <f t="shared" si="0"/>
        <v>25350</v>
      </c>
      <c r="G16" s="369"/>
      <c r="H16" s="369"/>
    </row>
    <row r="17" spans="1:6" ht="14.25" customHeight="1">
      <c r="A17" s="318" t="s">
        <v>1179</v>
      </c>
      <c r="B17" s="321" t="s">
        <v>1180</v>
      </c>
      <c r="C17" s="269" t="s">
        <v>1076</v>
      </c>
      <c r="D17" s="324">
        <v>15</v>
      </c>
      <c r="E17" s="325">
        <v>18344</v>
      </c>
      <c r="F17" s="303">
        <f t="shared" si="0"/>
        <v>18344</v>
      </c>
    </row>
    <row r="18" spans="1:6" ht="14.25" customHeight="1">
      <c r="A18" s="318" t="s">
        <v>1181</v>
      </c>
      <c r="B18" s="321" t="s">
        <v>1182</v>
      </c>
      <c r="C18" s="269"/>
      <c r="D18" s="324">
        <v>15</v>
      </c>
      <c r="E18" s="325">
        <v>18344</v>
      </c>
      <c r="F18" s="303">
        <f t="shared" si="0"/>
        <v>18344</v>
      </c>
    </row>
    <row r="19" spans="1:6" ht="14.25" customHeight="1">
      <c r="A19" s="318" t="s">
        <v>1183</v>
      </c>
      <c r="B19" s="321" t="s">
        <v>1184</v>
      </c>
      <c r="C19" s="269"/>
      <c r="D19" s="324">
        <v>15</v>
      </c>
      <c r="E19" s="325">
        <v>42756</v>
      </c>
      <c r="F19" s="303">
        <f t="shared" si="0"/>
        <v>42756</v>
      </c>
    </row>
    <row r="20" spans="1:6" ht="14.25" customHeight="1">
      <c r="A20" s="318" t="s">
        <v>1185</v>
      </c>
      <c r="B20" s="321" t="s">
        <v>1186</v>
      </c>
      <c r="C20" s="269"/>
      <c r="D20" s="324">
        <v>15</v>
      </c>
      <c r="E20" s="325">
        <v>13433</v>
      </c>
      <c r="F20" s="303">
        <f t="shared" si="0"/>
        <v>13433</v>
      </c>
    </row>
    <row r="21" spans="1:6" ht="14.25" customHeight="1">
      <c r="A21" s="318" t="s">
        <v>1187</v>
      </c>
      <c r="B21" s="321" t="s">
        <v>1188</v>
      </c>
      <c r="C21" s="269" t="s">
        <v>1189</v>
      </c>
      <c r="D21" s="324">
        <v>15</v>
      </c>
      <c r="E21" s="325">
        <v>71254</v>
      </c>
      <c r="F21" s="303">
        <f t="shared" si="0"/>
        <v>71254</v>
      </c>
    </row>
    <row r="22" spans="1:6" ht="14.25" customHeight="1">
      <c r="A22" s="318" t="s">
        <v>1190</v>
      </c>
      <c r="B22" s="321" t="s">
        <v>1191</v>
      </c>
      <c r="C22" s="269"/>
      <c r="D22" s="324">
        <v>15</v>
      </c>
      <c r="E22" s="325">
        <v>93528</v>
      </c>
      <c r="F22" s="303">
        <f t="shared" si="0"/>
        <v>93528</v>
      </c>
    </row>
    <row r="23" spans="1:6" ht="15.75" customHeight="1">
      <c r="A23" s="318" t="s">
        <v>1192</v>
      </c>
      <c r="B23" s="321" t="s">
        <v>1193</v>
      </c>
      <c r="C23" s="269" t="s">
        <v>1194</v>
      </c>
      <c r="D23" s="324">
        <v>15</v>
      </c>
      <c r="E23" s="325">
        <v>228222</v>
      </c>
      <c r="F23" s="303">
        <f t="shared" si="0"/>
        <v>228222</v>
      </c>
    </row>
    <row r="24" spans="1:6" ht="15.75" customHeight="1">
      <c r="A24" s="318" t="s">
        <v>1195</v>
      </c>
      <c r="B24" s="321" t="s">
        <v>1196</v>
      </c>
      <c r="C24" s="269"/>
      <c r="D24" s="324">
        <v>20</v>
      </c>
      <c r="E24" s="325">
        <v>14878</v>
      </c>
      <c r="F24" s="303">
        <f t="shared" si="0"/>
        <v>14878</v>
      </c>
    </row>
    <row r="25" spans="1:6" ht="15.75" customHeight="1">
      <c r="A25" s="318" t="s">
        <v>1197</v>
      </c>
      <c r="B25" s="321" t="s">
        <v>1198</v>
      </c>
      <c r="C25" s="269"/>
      <c r="D25" s="324">
        <v>20</v>
      </c>
      <c r="E25" s="325">
        <v>8046</v>
      </c>
      <c r="F25" s="303">
        <f t="shared" si="0"/>
        <v>8046</v>
      </c>
    </row>
    <row r="26" spans="1:6" ht="15.75" customHeight="1">
      <c r="A26" s="318" t="s">
        <v>1199</v>
      </c>
      <c r="B26" s="321" t="s">
        <v>1200</v>
      </c>
      <c r="C26" s="269"/>
      <c r="D26" s="324">
        <v>10</v>
      </c>
      <c r="E26" s="325">
        <v>18200</v>
      </c>
      <c r="F26" s="303">
        <f t="shared" si="0"/>
        <v>18200</v>
      </c>
    </row>
    <row r="27" spans="1:6" ht="15.75" customHeight="1">
      <c r="A27" s="318" t="s">
        <v>1201</v>
      </c>
      <c r="B27" s="321" t="s">
        <v>1202</v>
      </c>
      <c r="C27" s="269"/>
      <c r="D27" s="324">
        <v>10</v>
      </c>
      <c r="E27" s="325">
        <v>18200</v>
      </c>
      <c r="F27" s="303">
        <f t="shared" si="0"/>
        <v>18200</v>
      </c>
    </row>
    <row r="28" spans="1:6" ht="34.5" customHeight="1">
      <c r="A28" s="318" t="s">
        <v>1203</v>
      </c>
      <c r="B28" s="321" t="s">
        <v>1204</v>
      </c>
      <c r="C28" s="269"/>
      <c r="D28" s="324">
        <v>10</v>
      </c>
      <c r="E28" s="325">
        <v>18200</v>
      </c>
      <c r="F28" s="303">
        <f t="shared" si="0"/>
        <v>18200</v>
      </c>
    </row>
    <row r="29" spans="1:6" ht="15.75" customHeight="1">
      <c r="A29" s="318" t="s">
        <v>1205</v>
      </c>
      <c r="B29" s="321" t="s">
        <v>1206</v>
      </c>
      <c r="C29" s="269"/>
      <c r="D29" s="324">
        <v>10</v>
      </c>
      <c r="E29" s="325">
        <v>18200</v>
      </c>
      <c r="F29" s="303">
        <f t="shared" si="0"/>
        <v>18200</v>
      </c>
    </row>
    <row r="30" spans="1:6" ht="15.75" customHeight="1">
      <c r="A30" s="318" t="s">
        <v>1207</v>
      </c>
      <c r="B30" s="321" t="s">
        <v>1208</v>
      </c>
      <c r="C30" s="269"/>
      <c r="D30" s="324">
        <v>10</v>
      </c>
      <c r="E30" s="325">
        <v>18200</v>
      </c>
      <c r="F30" s="303">
        <f t="shared" si="0"/>
        <v>18200</v>
      </c>
    </row>
    <row r="31" spans="1:6" ht="15.75" customHeight="1">
      <c r="A31" s="318" t="s">
        <v>1209</v>
      </c>
      <c r="B31" s="321" t="s">
        <v>1210</v>
      </c>
      <c r="C31" s="269"/>
      <c r="D31" s="324">
        <v>10</v>
      </c>
      <c r="E31" s="325">
        <v>18200</v>
      </c>
      <c r="F31" s="303">
        <f t="shared" si="0"/>
        <v>18200</v>
      </c>
    </row>
    <row r="32" spans="1:6" ht="23.25" customHeight="1">
      <c r="A32" s="318" t="s">
        <v>1211</v>
      </c>
      <c r="B32" s="321" t="s">
        <v>1212</v>
      </c>
      <c r="C32" s="269"/>
      <c r="D32" s="324">
        <v>10</v>
      </c>
      <c r="E32" s="325">
        <v>18200</v>
      </c>
      <c r="F32" s="303">
        <f t="shared" si="0"/>
        <v>18200</v>
      </c>
    </row>
    <row r="33" spans="1:6" ht="22.5" customHeight="1">
      <c r="A33" s="318" t="s">
        <v>1213</v>
      </c>
      <c r="B33" s="321" t="s">
        <v>1214</v>
      </c>
      <c r="C33" s="269"/>
      <c r="D33" s="324">
        <v>10</v>
      </c>
      <c r="E33" s="325">
        <v>18200</v>
      </c>
      <c r="F33" s="303">
        <f t="shared" si="0"/>
        <v>18200</v>
      </c>
    </row>
    <row r="34" spans="1:6" ht="24.75" customHeight="1">
      <c r="A34" s="318" t="s">
        <v>1215</v>
      </c>
      <c r="B34" s="321" t="s">
        <v>1216</v>
      </c>
      <c r="C34" s="269"/>
      <c r="D34" s="324">
        <v>10</v>
      </c>
      <c r="E34" s="325">
        <v>18200</v>
      </c>
      <c r="F34" s="303">
        <f t="shared" si="0"/>
        <v>18200</v>
      </c>
    </row>
    <row r="35" spans="1:6" ht="24" customHeight="1">
      <c r="A35" s="318" t="s">
        <v>1217</v>
      </c>
      <c r="B35" s="321" t="s">
        <v>1218</v>
      </c>
      <c r="C35" s="269"/>
      <c r="D35" s="324">
        <v>10</v>
      </c>
      <c r="E35" s="325">
        <v>18200</v>
      </c>
      <c r="F35" s="303">
        <f t="shared" si="0"/>
        <v>18200</v>
      </c>
    </row>
    <row r="36" spans="1:6" ht="26.25" customHeight="1">
      <c r="A36" s="318" t="s">
        <v>1219</v>
      </c>
      <c r="B36" s="321" t="s">
        <v>1220</v>
      </c>
      <c r="C36" s="269"/>
      <c r="D36" s="324">
        <v>10</v>
      </c>
      <c r="E36" s="325">
        <v>18200</v>
      </c>
      <c r="F36" s="303">
        <f t="shared" si="0"/>
        <v>18200</v>
      </c>
    </row>
    <row r="37" spans="1:6" ht="15.75" customHeight="1">
      <c r="A37" s="318" t="s">
        <v>1221</v>
      </c>
      <c r="B37" s="321" t="s">
        <v>1222</v>
      </c>
      <c r="C37" s="269"/>
      <c r="D37" s="324">
        <v>10</v>
      </c>
      <c r="E37" s="325">
        <v>18200</v>
      </c>
      <c r="F37" s="303">
        <f t="shared" si="0"/>
        <v>18200</v>
      </c>
    </row>
    <row r="38" spans="1:6" ht="15.75" customHeight="1">
      <c r="A38" s="318" t="s">
        <v>1223</v>
      </c>
      <c r="B38" s="321" t="s">
        <v>1224</v>
      </c>
      <c r="C38" s="370"/>
      <c r="D38" s="324">
        <v>10</v>
      </c>
      <c r="E38" s="325">
        <v>18200</v>
      </c>
      <c r="F38" s="303">
        <f t="shared" si="0"/>
        <v>18200</v>
      </c>
    </row>
    <row r="39" spans="1:6" ht="15.75" customHeight="1">
      <c r="A39" s="318" t="s">
        <v>1225</v>
      </c>
      <c r="B39" s="321" t="s">
        <v>1226</v>
      </c>
      <c r="C39" s="269"/>
      <c r="D39" s="269"/>
      <c r="E39" s="269"/>
      <c r="F39" s="269"/>
    </row>
    <row r="40" spans="1:6" ht="15.75" customHeight="1"/>
    <row r="41" spans="1:6" ht="15.75" customHeight="1"/>
    <row r="42" spans="1:6" ht="15.75" customHeight="1"/>
    <row r="43" spans="1:6" ht="15.75" customHeight="1"/>
    <row r="44" spans="1:6" ht="15.75" customHeight="1"/>
    <row r="45" spans="1:6" ht="15.75" customHeight="1"/>
    <row r="46" spans="1:6" ht="15.75" customHeight="1"/>
    <row r="47" spans="1:6" ht="15.75" customHeight="1"/>
    <row r="48" spans="1: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C4"/>
    <mergeCell ref="D3:D4"/>
    <mergeCell ref="E3:E4"/>
  </mergeCells>
  <pageMargins left="0.7" right="0.7" top="0.75" bottom="0.75" header="0" footer="0"/>
  <pageSetup paperSize="9" scale="48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1000"/>
  <sheetViews>
    <sheetView tabSelected="1" workbookViewId="0">
      <selection activeCell="A3" sqref="A3"/>
    </sheetView>
  </sheetViews>
  <sheetFormatPr baseColWidth="10" defaultColWidth="12.625" defaultRowHeight="15" customHeight="1"/>
  <cols>
    <col min="3" max="3" width="54.375" customWidth="1"/>
    <col min="4" max="4" width="19.25" customWidth="1"/>
    <col min="5" max="5" width="8.5" customWidth="1"/>
    <col min="6" max="7" width="11.375" customWidth="1"/>
    <col min="8" max="10" width="9.375" customWidth="1"/>
  </cols>
  <sheetData>
    <row r="1" spans="2:10" ht="15" customHeight="1">
      <c r="B1" s="334"/>
      <c r="C1" s="435" t="s">
        <v>1227</v>
      </c>
      <c r="D1" s="379"/>
      <c r="E1" s="335" t="s">
        <v>1055</v>
      </c>
      <c r="F1" s="336">
        <f>+LOFT!E1</f>
        <v>44317</v>
      </c>
      <c r="G1" s="313"/>
    </row>
    <row r="2" spans="2:10" ht="15" customHeight="1">
      <c r="B2" s="337"/>
      <c r="C2" s="381"/>
      <c r="D2" s="382"/>
      <c r="E2" s="323" t="s">
        <v>1056</v>
      </c>
      <c r="F2" s="338" t="s">
        <v>907</v>
      </c>
      <c r="G2" s="315"/>
    </row>
    <row r="3" spans="2:10" ht="46.5" customHeight="1">
      <c r="B3" s="339"/>
      <c r="C3" s="384"/>
      <c r="D3" s="385"/>
      <c r="E3" s="340" t="s">
        <v>1057</v>
      </c>
      <c r="F3" s="341">
        <v>7</v>
      </c>
      <c r="G3" s="342">
        <f>'CONDUIT TROQ Y PLAST.'!E5</f>
        <v>0</v>
      </c>
      <c r="H3" s="232"/>
      <c r="I3" s="355"/>
    </row>
    <row r="4" spans="2:10" ht="30.75" customHeight="1">
      <c r="B4" s="320" t="s">
        <v>908</v>
      </c>
      <c r="C4" s="371" t="s">
        <v>909</v>
      </c>
      <c r="D4" s="320" t="s">
        <v>910</v>
      </c>
      <c r="E4" s="296" t="s">
        <v>7</v>
      </c>
      <c r="F4" s="297" t="s">
        <v>911</v>
      </c>
      <c r="G4" s="344" t="s">
        <v>1228</v>
      </c>
      <c r="H4" s="359"/>
    </row>
    <row r="5" spans="2:10" ht="36.75" customHeight="1">
      <c r="B5" s="318" t="s">
        <v>1229</v>
      </c>
      <c r="C5" s="318" t="s">
        <v>1230</v>
      </c>
      <c r="D5" s="269" t="s">
        <v>1063</v>
      </c>
      <c r="E5" s="324">
        <v>12</v>
      </c>
      <c r="F5" s="325">
        <v>18922</v>
      </c>
      <c r="G5" s="303">
        <f t="shared" ref="G5:G56" si="0">+F5-F5*$G$3</f>
        <v>18922</v>
      </c>
    </row>
    <row r="6" spans="2:10" ht="21" customHeight="1">
      <c r="B6" s="318" t="s">
        <v>1231</v>
      </c>
      <c r="C6" s="318" t="s">
        <v>1232</v>
      </c>
      <c r="D6" s="269" t="s">
        <v>1063</v>
      </c>
      <c r="E6" s="324">
        <v>12</v>
      </c>
      <c r="F6" s="325">
        <v>32211</v>
      </c>
      <c r="G6" s="303">
        <f t="shared" si="0"/>
        <v>32211</v>
      </c>
    </row>
    <row r="7" spans="2:10" ht="20.25" customHeight="1">
      <c r="B7" s="318" t="s">
        <v>1233</v>
      </c>
      <c r="C7" s="318" t="s">
        <v>1234</v>
      </c>
      <c r="D7" s="269" t="s">
        <v>1063</v>
      </c>
      <c r="E7" s="324">
        <v>12</v>
      </c>
      <c r="F7" s="325">
        <v>58500</v>
      </c>
      <c r="G7" s="303">
        <f t="shared" si="0"/>
        <v>58500</v>
      </c>
    </row>
    <row r="8" spans="2:10" ht="25.5" customHeight="1">
      <c r="B8" s="318" t="s">
        <v>1235</v>
      </c>
      <c r="C8" s="318" t="s">
        <v>1236</v>
      </c>
      <c r="D8" s="269" t="s">
        <v>1063</v>
      </c>
      <c r="E8" s="324">
        <v>12</v>
      </c>
      <c r="F8" s="325">
        <v>20367</v>
      </c>
      <c r="G8" s="303">
        <f t="shared" si="0"/>
        <v>20367</v>
      </c>
    </row>
    <row r="9" spans="2:10" ht="20.25" customHeight="1">
      <c r="B9" s="327"/>
      <c r="C9" s="328" t="s">
        <v>1237</v>
      </c>
      <c r="D9" s="269" t="s">
        <v>1063</v>
      </c>
      <c r="E9" s="324">
        <v>12</v>
      </c>
      <c r="F9" s="325">
        <v>34667</v>
      </c>
      <c r="G9" s="303">
        <f t="shared" si="0"/>
        <v>34667</v>
      </c>
    </row>
    <row r="10" spans="2:10" ht="18" customHeight="1">
      <c r="B10" s="318" t="s">
        <v>1238</v>
      </c>
      <c r="C10" s="318" t="s">
        <v>1239</v>
      </c>
      <c r="D10" s="269" t="s">
        <v>1063</v>
      </c>
      <c r="E10" s="324">
        <v>12</v>
      </c>
      <c r="F10" s="325">
        <v>65520</v>
      </c>
      <c r="G10" s="303">
        <f t="shared" si="0"/>
        <v>65520</v>
      </c>
    </row>
    <row r="11" spans="2:10" ht="27.75" customHeight="1">
      <c r="B11" s="318" t="s">
        <v>1240</v>
      </c>
      <c r="C11" s="318" t="s">
        <v>1241</v>
      </c>
      <c r="D11" s="269" t="s">
        <v>942</v>
      </c>
      <c r="E11" s="324">
        <v>12</v>
      </c>
      <c r="F11" s="325">
        <v>24554</v>
      </c>
      <c r="G11" s="303">
        <f t="shared" si="0"/>
        <v>24554</v>
      </c>
    </row>
    <row r="12" spans="2:10" ht="27.75" customHeight="1">
      <c r="B12" s="318" t="s">
        <v>1242</v>
      </c>
      <c r="C12" s="318" t="s">
        <v>1243</v>
      </c>
      <c r="D12" s="269" t="s">
        <v>944</v>
      </c>
      <c r="E12" s="324">
        <v>8</v>
      </c>
      <c r="F12" s="325">
        <v>99306</v>
      </c>
      <c r="G12" s="303">
        <f t="shared" si="0"/>
        <v>99306</v>
      </c>
    </row>
    <row r="13" spans="2:10" ht="22.5" customHeight="1">
      <c r="B13" s="318" t="s">
        <v>1244</v>
      </c>
      <c r="C13" s="318" t="s">
        <v>1245</v>
      </c>
      <c r="D13" s="269" t="s">
        <v>1246</v>
      </c>
      <c r="E13" s="324">
        <v>12</v>
      </c>
      <c r="F13" s="325">
        <v>25350</v>
      </c>
      <c r="G13" s="303">
        <f t="shared" si="0"/>
        <v>25350</v>
      </c>
      <c r="I13" s="355"/>
      <c r="J13" s="355"/>
    </row>
    <row r="14" spans="2:10" ht="23.25" customHeight="1">
      <c r="B14" s="318" t="s">
        <v>1247</v>
      </c>
      <c r="C14" s="318" t="s">
        <v>1248</v>
      </c>
      <c r="D14" s="269" t="s">
        <v>1076</v>
      </c>
      <c r="E14" s="324">
        <v>12</v>
      </c>
      <c r="F14" s="325">
        <v>19644</v>
      </c>
      <c r="G14" s="303">
        <f t="shared" si="0"/>
        <v>19644</v>
      </c>
      <c r="I14" s="355"/>
      <c r="J14" s="355"/>
    </row>
    <row r="15" spans="2:10" ht="24" customHeight="1">
      <c r="B15" s="318" t="s">
        <v>1249</v>
      </c>
      <c r="C15" s="318" t="s">
        <v>1250</v>
      </c>
      <c r="D15" s="269"/>
      <c r="E15" s="324">
        <v>12</v>
      </c>
      <c r="F15" s="325">
        <v>19644</v>
      </c>
      <c r="G15" s="303">
        <f t="shared" si="0"/>
        <v>19644</v>
      </c>
      <c r="I15" s="355"/>
      <c r="J15" s="355"/>
    </row>
    <row r="16" spans="2:10" ht="22.5" customHeight="1">
      <c r="B16" s="318" t="s">
        <v>1251</v>
      </c>
      <c r="C16" s="318" t="s">
        <v>1252</v>
      </c>
      <c r="D16" s="269"/>
      <c r="E16" s="324">
        <v>12</v>
      </c>
      <c r="F16" s="325">
        <v>51278</v>
      </c>
      <c r="G16" s="303">
        <f t="shared" si="0"/>
        <v>51278</v>
      </c>
    </row>
    <row r="17" spans="2:7" ht="14.25" customHeight="1">
      <c r="B17" s="327"/>
      <c r="C17" s="328" t="s">
        <v>1253</v>
      </c>
      <c r="D17" s="269"/>
      <c r="E17" s="324">
        <v>12</v>
      </c>
      <c r="F17" s="325">
        <v>14733</v>
      </c>
      <c r="G17" s="303">
        <f t="shared" si="0"/>
        <v>14733</v>
      </c>
    </row>
    <row r="18" spans="2:7" ht="14.25" customHeight="1">
      <c r="B18" s="327"/>
      <c r="C18" s="328" t="s">
        <v>1254</v>
      </c>
      <c r="D18" s="269"/>
      <c r="E18" s="324">
        <v>12</v>
      </c>
      <c r="F18" s="325">
        <v>104679</v>
      </c>
      <c r="G18" s="303">
        <f t="shared" si="0"/>
        <v>104679</v>
      </c>
    </row>
    <row r="19" spans="2:7" ht="24.75" customHeight="1">
      <c r="B19" s="318" t="s">
        <v>1255</v>
      </c>
      <c r="C19" s="318" t="s">
        <v>1256</v>
      </c>
      <c r="D19" s="269" t="s">
        <v>1189</v>
      </c>
      <c r="E19" s="324">
        <v>12</v>
      </c>
      <c r="F19" s="325">
        <v>71789</v>
      </c>
      <c r="G19" s="303">
        <f t="shared" si="0"/>
        <v>71789</v>
      </c>
    </row>
    <row r="20" spans="2:7" ht="14.25" customHeight="1">
      <c r="B20" s="318" t="s">
        <v>1257</v>
      </c>
      <c r="C20" s="318" t="s">
        <v>1258</v>
      </c>
      <c r="D20" s="269" t="s">
        <v>1194</v>
      </c>
      <c r="E20" s="324">
        <v>12</v>
      </c>
      <c r="F20" s="325">
        <v>257711</v>
      </c>
      <c r="G20" s="303">
        <f t="shared" si="0"/>
        <v>257711</v>
      </c>
    </row>
    <row r="21" spans="2:7" ht="23.25" customHeight="1">
      <c r="B21" s="318" t="s">
        <v>1259</v>
      </c>
      <c r="C21" s="328" t="s">
        <v>1260</v>
      </c>
      <c r="D21" s="269"/>
      <c r="E21" s="324">
        <v>16</v>
      </c>
      <c r="F21" s="325">
        <v>10256</v>
      </c>
      <c r="G21" s="303">
        <f t="shared" si="0"/>
        <v>10256</v>
      </c>
    </row>
    <row r="22" spans="2:7" ht="15.75" customHeight="1">
      <c r="B22" s="318" t="s">
        <v>1261</v>
      </c>
      <c r="C22" s="318" t="s">
        <v>1262</v>
      </c>
      <c r="D22" s="269"/>
      <c r="E22" s="324">
        <v>8</v>
      </c>
      <c r="F22" s="325">
        <v>19500</v>
      </c>
      <c r="G22" s="303">
        <f t="shared" si="0"/>
        <v>19500</v>
      </c>
    </row>
    <row r="23" spans="2:7" ht="24.75" customHeight="1">
      <c r="B23" s="318" t="s">
        <v>1263</v>
      </c>
      <c r="C23" s="318" t="s">
        <v>1264</v>
      </c>
      <c r="D23" s="269"/>
      <c r="E23" s="324">
        <v>8</v>
      </c>
      <c r="F23" s="325">
        <v>19500</v>
      </c>
      <c r="G23" s="303">
        <f t="shared" si="0"/>
        <v>19500</v>
      </c>
    </row>
    <row r="24" spans="2:7" ht="15.75" customHeight="1">
      <c r="B24" s="318" t="s">
        <v>1265</v>
      </c>
      <c r="C24" s="318" t="s">
        <v>1266</v>
      </c>
      <c r="D24" s="269"/>
      <c r="E24" s="324">
        <v>8</v>
      </c>
      <c r="F24" s="325">
        <v>19500</v>
      </c>
      <c r="G24" s="303">
        <f t="shared" si="0"/>
        <v>19500</v>
      </c>
    </row>
    <row r="25" spans="2:7" ht="28.5" customHeight="1">
      <c r="B25" s="318" t="s">
        <v>1267</v>
      </c>
      <c r="C25" s="318" t="s">
        <v>1268</v>
      </c>
      <c r="D25" s="269"/>
      <c r="E25" s="324">
        <v>8</v>
      </c>
      <c r="F25" s="325">
        <v>19500</v>
      </c>
      <c r="G25" s="303">
        <f t="shared" si="0"/>
        <v>19500</v>
      </c>
    </row>
    <row r="26" spans="2:7" ht="15.75" customHeight="1">
      <c r="B26" s="318" t="s">
        <v>1269</v>
      </c>
      <c r="C26" s="318" t="s">
        <v>1270</v>
      </c>
      <c r="D26" s="269"/>
      <c r="E26" s="324">
        <v>8</v>
      </c>
      <c r="F26" s="325">
        <v>19500</v>
      </c>
      <c r="G26" s="303">
        <f t="shared" si="0"/>
        <v>19500</v>
      </c>
    </row>
    <row r="27" spans="2:7" ht="15.75" customHeight="1">
      <c r="B27" s="318" t="s">
        <v>1271</v>
      </c>
      <c r="C27" s="318" t="s">
        <v>1272</v>
      </c>
      <c r="D27" s="269"/>
      <c r="E27" s="324">
        <v>8</v>
      </c>
      <c r="F27" s="325">
        <v>19500</v>
      </c>
      <c r="G27" s="303">
        <f t="shared" si="0"/>
        <v>19500</v>
      </c>
    </row>
    <row r="28" spans="2:7" ht="15.75" customHeight="1">
      <c r="B28" s="318" t="s">
        <v>1273</v>
      </c>
      <c r="C28" s="318" t="s">
        <v>1274</v>
      </c>
      <c r="D28" s="269"/>
      <c r="E28" s="324">
        <v>8</v>
      </c>
      <c r="F28" s="325">
        <v>41311</v>
      </c>
      <c r="G28" s="303">
        <f t="shared" si="0"/>
        <v>41311</v>
      </c>
    </row>
    <row r="29" spans="2:7" ht="15.75" customHeight="1">
      <c r="B29" s="318" t="s">
        <v>1275</v>
      </c>
      <c r="C29" s="318" t="s">
        <v>1276</v>
      </c>
      <c r="D29" s="269"/>
      <c r="E29" s="324">
        <v>8</v>
      </c>
      <c r="F29" s="325">
        <v>41311</v>
      </c>
      <c r="G29" s="303">
        <f t="shared" si="0"/>
        <v>41311</v>
      </c>
    </row>
    <row r="30" spans="2:7" ht="15.75" customHeight="1">
      <c r="B30" s="318" t="s">
        <v>1277</v>
      </c>
      <c r="C30" s="318" t="s">
        <v>1278</v>
      </c>
      <c r="D30" s="269"/>
      <c r="E30" s="324">
        <v>8</v>
      </c>
      <c r="F30" s="325">
        <v>41311</v>
      </c>
      <c r="G30" s="303">
        <f t="shared" si="0"/>
        <v>41311</v>
      </c>
    </row>
    <row r="31" spans="2:7" ht="15.75" customHeight="1">
      <c r="B31" s="318" t="s">
        <v>1279</v>
      </c>
      <c r="C31" s="318" t="s">
        <v>1280</v>
      </c>
      <c r="D31" s="269"/>
      <c r="E31" s="324">
        <v>8</v>
      </c>
      <c r="F31" s="325">
        <v>41311</v>
      </c>
      <c r="G31" s="303">
        <f t="shared" si="0"/>
        <v>41311</v>
      </c>
    </row>
    <row r="32" spans="2:7" ht="15.75" customHeight="1">
      <c r="B32" s="318" t="s">
        <v>1281</v>
      </c>
      <c r="C32" s="318" t="s">
        <v>1282</v>
      </c>
      <c r="D32" s="269"/>
      <c r="E32" s="324">
        <v>8</v>
      </c>
      <c r="F32" s="325">
        <v>41311</v>
      </c>
      <c r="G32" s="303">
        <f t="shared" si="0"/>
        <v>41311</v>
      </c>
    </row>
    <row r="33" spans="2:7" ht="15.75" customHeight="1">
      <c r="B33" s="318" t="s">
        <v>1283</v>
      </c>
      <c r="C33" s="318" t="s">
        <v>1284</v>
      </c>
      <c r="D33" s="269"/>
      <c r="E33" s="324">
        <v>8</v>
      </c>
      <c r="F33" s="325">
        <v>41311</v>
      </c>
      <c r="G33" s="303">
        <f t="shared" si="0"/>
        <v>41311</v>
      </c>
    </row>
    <row r="34" spans="2:7" ht="15.75" customHeight="1">
      <c r="B34" s="318" t="s">
        <v>1285</v>
      </c>
      <c r="C34" s="318" t="s">
        <v>1286</v>
      </c>
      <c r="D34" s="269"/>
      <c r="E34" s="324">
        <v>5</v>
      </c>
      <c r="F34" s="325">
        <v>116567</v>
      </c>
      <c r="G34" s="303">
        <f t="shared" si="0"/>
        <v>116567</v>
      </c>
    </row>
    <row r="35" spans="2:7" ht="15.75" customHeight="1">
      <c r="B35" s="318" t="s">
        <v>1287</v>
      </c>
      <c r="C35" s="318" t="s">
        <v>1288</v>
      </c>
      <c r="D35" s="269"/>
      <c r="E35" s="324">
        <v>5</v>
      </c>
      <c r="F35" s="325">
        <v>116567</v>
      </c>
      <c r="G35" s="303">
        <f t="shared" si="0"/>
        <v>116567</v>
      </c>
    </row>
    <row r="36" spans="2:7" ht="15.75" customHeight="1">
      <c r="B36" s="318" t="s">
        <v>1289</v>
      </c>
      <c r="C36" s="318" t="s">
        <v>1290</v>
      </c>
      <c r="D36" s="269"/>
      <c r="E36" s="324">
        <v>5</v>
      </c>
      <c r="F36" s="325">
        <v>118733</v>
      </c>
      <c r="G36" s="303">
        <f t="shared" si="0"/>
        <v>118733</v>
      </c>
    </row>
    <row r="37" spans="2:7" ht="15.75" customHeight="1">
      <c r="B37" s="327"/>
      <c r="C37" s="328" t="s">
        <v>1291</v>
      </c>
      <c r="D37" s="269"/>
      <c r="E37" s="324">
        <v>5</v>
      </c>
      <c r="F37" s="325">
        <v>118733</v>
      </c>
      <c r="G37" s="303">
        <f t="shared" si="0"/>
        <v>118733</v>
      </c>
    </row>
    <row r="38" spans="2:7" ht="15.75" customHeight="1">
      <c r="B38" s="318" t="s">
        <v>1292</v>
      </c>
      <c r="C38" s="318" t="s">
        <v>1293</v>
      </c>
      <c r="D38" s="269"/>
      <c r="E38" s="324">
        <v>5</v>
      </c>
      <c r="F38" s="325">
        <v>118733</v>
      </c>
      <c r="G38" s="303">
        <f t="shared" si="0"/>
        <v>118733</v>
      </c>
    </row>
    <row r="39" spans="2:7" ht="15.75" customHeight="1">
      <c r="B39" s="318" t="s">
        <v>1294</v>
      </c>
      <c r="C39" s="318" t="s">
        <v>1295</v>
      </c>
      <c r="D39" s="269"/>
      <c r="E39" s="324">
        <v>5</v>
      </c>
      <c r="F39" s="325">
        <v>113967</v>
      </c>
      <c r="G39" s="303">
        <f t="shared" si="0"/>
        <v>113967</v>
      </c>
    </row>
    <row r="40" spans="2:7" ht="26.25" customHeight="1">
      <c r="B40" s="318" t="s">
        <v>1296</v>
      </c>
      <c r="C40" s="318" t="s">
        <v>1297</v>
      </c>
      <c r="D40" s="269"/>
      <c r="E40" s="324">
        <v>5</v>
      </c>
      <c r="F40" s="325">
        <v>113967</v>
      </c>
      <c r="G40" s="303">
        <f t="shared" si="0"/>
        <v>113967</v>
      </c>
    </row>
    <row r="41" spans="2:7" ht="26.25" customHeight="1">
      <c r="B41" s="318" t="s">
        <v>1298</v>
      </c>
      <c r="C41" s="318" t="s">
        <v>1299</v>
      </c>
      <c r="D41" s="269"/>
      <c r="E41" s="324">
        <v>5</v>
      </c>
      <c r="F41" s="325">
        <v>113967</v>
      </c>
      <c r="G41" s="303">
        <f t="shared" si="0"/>
        <v>113967</v>
      </c>
    </row>
    <row r="42" spans="2:7" ht="20.25" customHeight="1">
      <c r="B42" s="327"/>
      <c r="C42" s="328" t="s">
        <v>1300</v>
      </c>
      <c r="D42" s="269"/>
      <c r="E42" s="324">
        <v>5</v>
      </c>
      <c r="F42" s="325">
        <v>113967</v>
      </c>
      <c r="G42" s="303">
        <f t="shared" si="0"/>
        <v>113967</v>
      </c>
    </row>
    <row r="43" spans="2:7" ht="25.5" customHeight="1">
      <c r="B43" s="318" t="s">
        <v>1301</v>
      </c>
      <c r="C43" s="318" t="s">
        <v>1302</v>
      </c>
      <c r="D43" s="269"/>
      <c r="E43" s="324">
        <v>5</v>
      </c>
      <c r="F43" s="325">
        <v>113967</v>
      </c>
      <c r="G43" s="303">
        <f t="shared" si="0"/>
        <v>113967</v>
      </c>
    </row>
    <row r="44" spans="2:7" ht="29.25" customHeight="1">
      <c r="B44" s="327" t="s">
        <v>1303</v>
      </c>
      <c r="C44" s="328" t="s">
        <v>1304</v>
      </c>
      <c r="D44" s="269"/>
      <c r="E44" s="324">
        <v>10</v>
      </c>
      <c r="F44" s="325">
        <v>61967</v>
      </c>
      <c r="G44" s="303">
        <f t="shared" si="0"/>
        <v>61967</v>
      </c>
    </row>
    <row r="45" spans="2:7" ht="27.75" customHeight="1">
      <c r="B45" s="318" t="s">
        <v>1305</v>
      </c>
      <c r="C45" s="318" t="s">
        <v>1306</v>
      </c>
      <c r="D45" s="269"/>
      <c r="E45" s="324">
        <v>10</v>
      </c>
      <c r="F45" s="325">
        <v>61967</v>
      </c>
      <c r="G45" s="303">
        <f t="shared" si="0"/>
        <v>61967</v>
      </c>
    </row>
    <row r="46" spans="2:7" ht="32.25" customHeight="1">
      <c r="B46" s="318" t="s">
        <v>1307</v>
      </c>
      <c r="C46" s="318" t="s">
        <v>1308</v>
      </c>
      <c r="D46" s="269"/>
      <c r="E46" s="324">
        <v>10</v>
      </c>
      <c r="F46" s="325">
        <v>61967</v>
      </c>
      <c r="G46" s="303">
        <f t="shared" si="0"/>
        <v>61967</v>
      </c>
    </row>
    <row r="47" spans="2:7" ht="27" customHeight="1">
      <c r="B47" s="318" t="s">
        <v>1309</v>
      </c>
      <c r="C47" s="318" t="s">
        <v>1310</v>
      </c>
      <c r="D47" s="269"/>
      <c r="E47" s="324">
        <v>10</v>
      </c>
      <c r="F47" s="325">
        <v>61967</v>
      </c>
      <c r="G47" s="303">
        <f t="shared" si="0"/>
        <v>61967</v>
      </c>
    </row>
    <row r="48" spans="2:7" ht="23.25" customHeight="1">
      <c r="B48" s="318" t="s">
        <v>1311</v>
      </c>
      <c r="C48" s="318" t="s">
        <v>1312</v>
      </c>
      <c r="D48" s="269"/>
      <c r="E48" s="324">
        <v>10</v>
      </c>
      <c r="F48" s="325">
        <v>61967</v>
      </c>
      <c r="G48" s="303">
        <f t="shared" si="0"/>
        <v>61967</v>
      </c>
    </row>
    <row r="49" spans="2:7" ht="24" customHeight="1">
      <c r="B49" s="318" t="s">
        <v>1313</v>
      </c>
      <c r="C49" s="318" t="s">
        <v>1314</v>
      </c>
      <c r="D49" s="269"/>
      <c r="E49" s="324">
        <v>10</v>
      </c>
      <c r="F49" s="325">
        <v>61967</v>
      </c>
      <c r="G49" s="303">
        <f t="shared" si="0"/>
        <v>61967</v>
      </c>
    </row>
    <row r="50" spans="2:7" ht="27" customHeight="1">
      <c r="B50" s="318" t="s">
        <v>1315</v>
      </c>
      <c r="C50" s="318" t="s">
        <v>1316</v>
      </c>
      <c r="D50" s="269"/>
      <c r="E50" s="324">
        <v>10</v>
      </c>
      <c r="F50" s="325">
        <v>17954</v>
      </c>
      <c r="G50" s="303">
        <f t="shared" si="0"/>
        <v>17954</v>
      </c>
    </row>
    <row r="51" spans="2:7" ht="22.5" customHeight="1">
      <c r="B51" s="318" t="s">
        <v>1317</v>
      </c>
      <c r="C51" s="318" t="s">
        <v>1318</v>
      </c>
      <c r="D51" s="269"/>
      <c r="E51" s="324">
        <v>10</v>
      </c>
      <c r="F51" s="325">
        <v>51180</v>
      </c>
      <c r="G51" s="303">
        <f t="shared" si="0"/>
        <v>51180</v>
      </c>
    </row>
    <row r="52" spans="2:7" ht="24.75" customHeight="1">
      <c r="B52" s="318" t="s">
        <v>1319</v>
      </c>
      <c r="C52" s="318" t="s">
        <v>1320</v>
      </c>
      <c r="D52" s="269"/>
      <c r="E52" s="324">
        <v>10</v>
      </c>
      <c r="F52" s="325">
        <v>51180</v>
      </c>
      <c r="G52" s="303">
        <f t="shared" si="0"/>
        <v>51180</v>
      </c>
    </row>
    <row r="53" spans="2:7" ht="24" customHeight="1">
      <c r="B53" s="318" t="s">
        <v>1321</v>
      </c>
      <c r="C53" s="318" t="s">
        <v>1322</v>
      </c>
      <c r="D53" s="269"/>
      <c r="E53" s="324">
        <v>10</v>
      </c>
      <c r="F53" s="325">
        <v>51180</v>
      </c>
      <c r="G53" s="303">
        <f t="shared" si="0"/>
        <v>51180</v>
      </c>
    </row>
    <row r="54" spans="2:7" ht="26.25" customHeight="1">
      <c r="B54" s="318" t="s">
        <v>1323</v>
      </c>
      <c r="C54" s="318" t="s">
        <v>1324</v>
      </c>
      <c r="D54" s="269"/>
      <c r="E54" s="324">
        <v>10</v>
      </c>
      <c r="F54" s="325">
        <v>51180</v>
      </c>
      <c r="G54" s="303">
        <f t="shared" si="0"/>
        <v>51180</v>
      </c>
    </row>
    <row r="55" spans="2:7" ht="25.5" customHeight="1">
      <c r="B55" s="318" t="s">
        <v>1325</v>
      </c>
      <c r="C55" s="318" t="s">
        <v>1326</v>
      </c>
      <c r="D55" s="269"/>
      <c r="E55" s="324">
        <v>10</v>
      </c>
      <c r="F55" s="325">
        <v>51180</v>
      </c>
      <c r="G55" s="303">
        <f t="shared" si="0"/>
        <v>51180</v>
      </c>
    </row>
    <row r="56" spans="2:7" ht="24" customHeight="1">
      <c r="B56" s="318" t="s">
        <v>1327</v>
      </c>
      <c r="C56" s="318" t="s">
        <v>1328</v>
      </c>
      <c r="D56" s="269"/>
      <c r="E56" s="324">
        <v>10</v>
      </c>
      <c r="F56" s="325">
        <v>51180</v>
      </c>
      <c r="G56" s="303">
        <f t="shared" si="0"/>
        <v>51180</v>
      </c>
    </row>
    <row r="57" spans="2:7" ht="15.75" customHeight="1"/>
    <row r="58" spans="2:7" ht="15.75" customHeight="1"/>
    <row r="59" spans="2:7" ht="15.75" customHeight="1"/>
    <row r="60" spans="2:7" ht="15.75" customHeight="1"/>
    <row r="61" spans="2:7" ht="15.75" customHeight="1"/>
    <row r="62" spans="2:7" ht="15.75" customHeight="1"/>
    <row r="63" spans="2:7" ht="15.75" customHeight="1"/>
    <row r="64" spans="2:7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B4:G56"/>
  <mergeCells count="1">
    <mergeCell ref="C1:D3"/>
  </mergeCells>
  <pageMargins left="0.7" right="0.7" top="0.75" bottom="0.75" header="0" footer="0"/>
  <pageSetup paperSize="9" orientation="portrait"/>
  <colBreaks count="1" manualBreakCount="1">
    <brk id="10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</sheetPr>
  <dimension ref="A1:Z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baseColWidth="10" defaultColWidth="12.625" defaultRowHeight="15" customHeight="1"/>
  <cols>
    <col min="1" max="1" width="12.875" customWidth="1"/>
    <col min="2" max="2" width="40.875" customWidth="1"/>
    <col min="3" max="3" width="9.375" customWidth="1"/>
  </cols>
  <sheetData>
    <row r="1" spans="1:26" ht="15" customHeight="1">
      <c r="A1" s="377" t="s">
        <v>0</v>
      </c>
      <c r="B1" s="378"/>
      <c r="C1" s="379"/>
      <c r="D1" s="34" t="s">
        <v>1</v>
      </c>
      <c r="E1" s="2">
        <v>46056</v>
      </c>
      <c r="F1" s="35"/>
      <c r="G1" s="35"/>
      <c r="H1" s="35"/>
    </row>
    <row r="2" spans="1:26" ht="21.75" customHeight="1">
      <c r="A2" s="380"/>
      <c r="B2" s="381"/>
      <c r="C2" s="382"/>
      <c r="D2" s="36" t="s">
        <v>2</v>
      </c>
      <c r="E2" s="2" t="s">
        <v>3</v>
      </c>
      <c r="F2" s="35"/>
      <c r="G2" s="35"/>
      <c r="H2" s="35"/>
    </row>
    <row r="3" spans="1:26" ht="14.25">
      <c r="A3" s="383"/>
      <c r="B3" s="384"/>
      <c r="C3" s="385"/>
      <c r="D3" s="36" t="s">
        <v>4</v>
      </c>
      <c r="E3" s="5">
        <v>13</v>
      </c>
      <c r="F3" s="35"/>
      <c r="G3" s="35"/>
      <c r="H3" s="35"/>
    </row>
    <row r="4" spans="1:26" ht="24.75" customHeight="1">
      <c r="A4" s="6"/>
      <c r="B4" s="37"/>
      <c r="C4" s="38"/>
      <c r="D4" s="39"/>
      <c r="E4" s="35"/>
      <c r="F4" s="35"/>
      <c r="G4" s="35"/>
      <c r="H4" s="35"/>
    </row>
    <row r="5" spans="1:26" ht="19.5" customHeight="1">
      <c r="A5" s="40"/>
      <c r="B5" s="37"/>
      <c r="C5" s="38"/>
      <c r="D5" s="8"/>
      <c r="E5" s="35"/>
      <c r="F5" s="35"/>
    </row>
    <row r="6" spans="1:26" ht="35.25" customHeight="1">
      <c r="A6" s="11" t="s">
        <v>5</v>
      </c>
      <c r="B6" s="12" t="s">
        <v>63</v>
      </c>
      <c r="C6" s="11" t="s">
        <v>7</v>
      </c>
      <c r="D6" s="11" t="s">
        <v>8</v>
      </c>
      <c r="E6" s="12">
        <f>'CONDUIT TROQ Y PLAST.'!E5</f>
        <v>0</v>
      </c>
      <c r="F6" s="41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>
      <c r="A7" s="42" t="s">
        <v>64</v>
      </c>
      <c r="B7" s="43" t="s">
        <v>65</v>
      </c>
      <c r="C7" s="44">
        <v>12</v>
      </c>
      <c r="D7" s="17">
        <v>27285.500000000007</v>
      </c>
      <c r="E7" s="17">
        <f t="shared" ref="E7:E23" si="0">+D7-D7*$E$6</f>
        <v>27285.500000000007</v>
      </c>
      <c r="F7" s="35"/>
    </row>
    <row r="8" spans="1:26">
      <c r="A8" s="45" t="s">
        <v>66</v>
      </c>
      <c r="B8" s="46" t="s">
        <v>67</v>
      </c>
      <c r="C8" s="27">
        <v>12</v>
      </c>
      <c r="D8" s="17">
        <v>44286</v>
      </c>
      <c r="E8" s="17">
        <f t="shared" si="0"/>
        <v>44286</v>
      </c>
      <c r="F8" s="35"/>
    </row>
    <row r="9" spans="1:26">
      <c r="A9" s="45" t="s">
        <v>68</v>
      </c>
      <c r="B9" s="46" t="s">
        <v>69</v>
      </c>
      <c r="C9" s="27">
        <v>12</v>
      </c>
      <c r="D9" s="17">
        <v>38500</v>
      </c>
      <c r="E9" s="17">
        <f t="shared" si="0"/>
        <v>38500</v>
      </c>
      <c r="F9" s="35"/>
    </row>
    <row r="10" spans="1:26">
      <c r="A10" s="45" t="s">
        <v>70</v>
      </c>
      <c r="B10" s="46" t="s">
        <v>71</v>
      </c>
      <c r="C10" s="27">
        <v>12</v>
      </c>
      <c r="D10" s="17">
        <v>33154.000000000007</v>
      </c>
      <c r="E10" s="17">
        <f t="shared" si="0"/>
        <v>33154.000000000007</v>
      </c>
      <c r="F10" s="35"/>
    </row>
    <row r="11" spans="1:26">
      <c r="A11" s="45" t="s">
        <v>72</v>
      </c>
      <c r="B11" s="46" t="s">
        <v>73</v>
      </c>
      <c r="C11" s="27">
        <v>12</v>
      </c>
      <c r="D11" s="17">
        <v>51848.500000000015</v>
      </c>
      <c r="E11" s="17">
        <f t="shared" si="0"/>
        <v>51848.500000000015</v>
      </c>
      <c r="F11" s="35"/>
    </row>
    <row r="12" spans="1:26">
      <c r="A12" s="45" t="s">
        <v>74</v>
      </c>
      <c r="B12" s="46" t="s">
        <v>75</v>
      </c>
      <c r="C12" s="27">
        <v>12</v>
      </c>
      <c r="D12" s="17">
        <v>79200</v>
      </c>
      <c r="E12" s="17">
        <f t="shared" si="0"/>
        <v>79200</v>
      </c>
      <c r="F12" s="35"/>
    </row>
    <row r="13" spans="1:26">
      <c r="A13" s="45" t="s">
        <v>76</v>
      </c>
      <c r="B13" s="46" t="s">
        <v>77</v>
      </c>
      <c r="C13" s="47">
        <v>28</v>
      </c>
      <c r="D13" s="17">
        <v>76000</v>
      </c>
      <c r="E13" s="17">
        <f t="shared" si="0"/>
        <v>76000</v>
      </c>
      <c r="F13" s="35"/>
    </row>
    <row r="14" spans="1:26">
      <c r="A14" s="45" t="s">
        <v>78</v>
      </c>
      <c r="B14" s="46" t="s">
        <v>79</v>
      </c>
      <c r="C14" s="27">
        <v>1</v>
      </c>
      <c r="D14" s="48">
        <v>137500</v>
      </c>
      <c r="E14" s="17">
        <f t="shared" si="0"/>
        <v>137500</v>
      </c>
      <c r="F14" s="35"/>
    </row>
    <row r="15" spans="1:26">
      <c r="A15" s="45" t="s">
        <v>80</v>
      </c>
      <c r="B15" s="46" t="s">
        <v>81</v>
      </c>
      <c r="C15" s="27">
        <v>1</v>
      </c>
      <c r="D15" s="48">
        <v>191000</v>
      </c>
      <c r="E15" s="17">
        <f t="shared" si="0"/>
        <v>191000</v>
      </c>
      <c r="F15" s="35"/>
    </row>
    <row r="16" spans="1:26">
      <c r="A16" s="45" t="s">
        <v>82</v>
      </c>
      <c r="B16" s="46" t="s">
        <v>83</v>
      </c>
      <c r="C16" s="27">
        <v>1</v>
      </c>
      <c r="D16" s="48">
        <v>247000</v>
      </c>
      <c r="E16" s="17">
        <f t="shared" si="0"/>
        <v>247000</v>
      </c>
      <c r="F16" s="35"/>
    </row>
    <row r="17" spans="1:26">
      <c r="A17" s="45" t="s">
        <v>84</v>
      </c>
      <c r="B17" s="46" t="s">
        <v>85</v>
      </c>
      <c r="C17" s="27">
        <v>1</v>
      </c>
      <c r="D17" s="48">
        <v>850267.00000000023</v>
      </c>
      <c r="E17" s="17">
        <f t="shared" si="0"/>
        <v>850267.00000000023</v>
      </c>
      <c r="F17" s="35"/>
    </row>
    <row r="18" spans="1:26">
      <c r="A18" s="45" t="s">
        <v>86</v>
      </c>
      <c r="B18" s="46" t="s">
        <v>87</v>
      </c>
      <c r="C18" s="27">
        <v>1</v>
      </c>
      <c r="D18" s="48">
        <v>1051308.5000000002</v>
      </c>
      <c r="E18" s="17">
        <f t="shared" si="0"/>
        <v>1051308.5000000002</v>
      </c>
      <c r="F18" s="35"/>
    </row>
    <row r="19" spans="1:26">
      <c r="A19" s="42" t="s">
        <v>88</v>
      </c>
      <c r="B19" s="43" t="s">
        <v>89</v>
      </c>
      <c r="C19" s="27">
        <v>1</v>
      </c>
      <c r="D19" s="48">
        <v>1601000</v>
      </c>
      <c r="E19" s="17">
        <f t="shared" si="0"/>
        <v>1601000</v>
      </c>
      <c r="F19" s="35"/>
    </row>
    <row r="20" spans="1:26">
      <c r="A20" s="42" t="s">
        <v>90</v>
      </c>
      <c r="B20" s="43" t="s">
        <v>91</v>
      </c>
      <c r="C20" s="27">
        <v>28</v>
      </c>
      <c r="D20" s="48">
        <v>13350</v>
      </c>
      <c r="E20" s="17">
        <f t="shared" si="0"/>
        <v>13350</v>
      </c>
      <c r="F20" s="35"/>
    </row>
    <row r="21" spans="1:26">
      <c r="A21" s="42" t="s">
        <v>92</v>
      </c>
      <c r="B21" s="43" t="s">
        <v>93</v>
      </c>
      <c r="C21" s="27">
        <v>28</v>
      </c>
      <c r="D21" s="48">
        <v>13350</v>
      </c>
      <c r="E21" s="17">
        <f t="shared" si="0"/>
        <v>13350</v>
      </c>
      <c r="F21" s="35"/>
    </row>
    <row r="22" spans="1:26" ht="15.75" customHeight="1">
      <c r="A22" s="42" t="s">
        <v>94</v>
      </c>
      <c r="B22" s="43" t="s">
        <v>95</v>
      </c>
      <c r="C22" s="27">
        <v>28</v>
      </c>
      <c r="D22" s="48">
        <v>13350</v>
      </c>
      <c r="E22" s="17">
        <f t="shared" si="0"/>
        <v>13350</v>
      </c>
      <c r="F22" s="35"/>
    </row>
    <row r="23" spans="1:26" ht="15.75" customHeight="1">
      <c r="A23" s="42" t="s">
        <v>96</v>
      </c>
      <c r="B23" s="43" t="s">
        <v>97</v>
      </c>
      <c r="C23" s="27">
        <v>28</v>
      </c>
      <c r="D23" s="48">
        <v>13350</v>
      </c>
      <c r="E23" s="17">
        <f t="shared" si="0"/>
        <v>13350</v>
      </c>
      <c r="F23" s="35"/>
    </row>
    <row r="24" spans="1:26" ht="14.25">
      <c r="D24" s="33"/>
    </row>
    <row r="25" spans="1:26" ht="35.25" customHeight="1">
      <c r="A25" s="11" t="s">
        <v>5</v>
      </c>
      <c r="B25" s="12" t="s">
        <v>63</v>
      </c>
      <c r="C25" s="11" t="s">
        <v>7</v>
      </c>
      <c r="D25" s="11" t="s">
        <v>8</v>
      </c>
      <c r="E25" s="12">
        <f>'CONDUIT TROQ Y PLAST.'!E5</f>
        <v>0</v>
      </c>
      <c r="F25" s="41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>
      <c r="A26" s="42" t="s">
        <v>98</v>
      </c>
      <c r="B26" s="43" t="s">
        <v>99</v>
      </c>
      <c r="C26" s="44">
        <v>10</v>
      </c>
      <c r="D26" s="17">
        <v>95000</v>
      </c>
      <c r="E26" s="17">
        <f t="shared" ref="E26:E28" si="1">+D26-D26*$E$25</f>
        <v>95000</v>
      </c>
      <c r="F26" s="35"/>
    </row>
    <row r="27" spans="1:26">
      <c r="A27" s="42" t="s">
        <v>100</v>
      </c>
      <c r="B27" s="43" t="s">
        <v>101</v>
      </c>
      <c r="C27" s="44">
        <v>1</v>
      </c>
      <c r="D27" s="17">
        <v>185000</v>
      </c>
      <c r="E27" s="17">
        <f t="shared" si="1"/>
        <v>185000</v>
      </c>
      <c r="F27" s="35"/>
    </row>
    <row r="28" spans="1:26" ht="30">
      <c r="A28" s="42" t="s">
        <v>102</v>
      </c>
      <c r="B28" s="43" t="s">
        <v>103</v>
      </c>
      <c r="C28" s="44">
        <v>1</v>
      </c>
      <c r="D28" s="17">
        <v>112784.31613658776</v>
      </c>
      <c r="E28" s="17">
        <f t="shared" si="1"/>
        <v>112784.31613658776</v>
      </c>
      <c r="F28" s="35"/>
    </row>
    <row r="29" spans="1:26" ht="15.75" customHeight="1">
      <c r="A29" s="35"/>
      <c r="B29" s="35"/>
      <c r="C29" s="50"/>
      <c r="D29" s="51"/>
      <c r="E29" s="35"/>
      <c r="F29" s="35"/>
    </row>
    <row r="30" spans="1:26" ht="15.75" customHeight="1">
      <c r="D30" s="33"/>
      <c r="E30" s="35"/>
      <c r="F30" s="35"/>
    </row>
    <row r="31" spans="1:26" ht="15.75" customHeight="1">
      <c r="D31" s="33"/>
      <c r="E31" s="35"/>
      <c r="F31" s="35"/>
    </row>
    <row r="32" spans="1:26" ht="15.75" customHeight="1">
      <c r="D32" s="33"/>
      <c r="E32" s="35"/>
      <c r="F32" s="35"/>
    </row>
    <row r="33" spans="4:8" ht="15.75" customHeight="1">
      <c r="D33" s="33"/>
      <c r="E33" s="35"/>
      <c r="F33" s="35"/>
    </row>
    <row r="34" spans="4:8" ht="15.75" customHeight="1">
      <c r="D34" s="33"/>
      <c r="E34" s="35"/>
      <c r="F34" s="35"/>
    </row>
    <row r="35" spans="4:8" ht="15.75" customHeight="1">
      <c r="D35" s="33"/>
      <c r="E35" s="35"/>
      <c r="F35" s="35"/>
    </row>
    <row r="36" spans="4:8" ht="15.75" customHeight="1">
      <c r="D36" s="33"/>
      <c r="E36" s="35"/>
      <c r="F36" s="35"/>
    </row>
    <row r="37" spans="4:8" ht="15.75" customHeight="1">
      <c r="D37" s="33"/>
      <c r="E37" s="35"/>
      <c r="F37" s="35"/>
    </row>
    <row r="38" spans="4:8" ht="15.75" customHeight="1">
      <c r="D38" s="33"/>
      <c r="E38" s="35"/>
      <c r="F38" s="35"/>
      <c r="G38" s="35"/>
      <c r="H38" s="35"/>
    </row>
    <row r="39" spans="4:8" ht="15.75" customHeight="1">
      <c r="D39" s="33"/>
      <c r="E39" s="35"/>
      <c r="F39" s="35"/>
      <c r="G39" s="35"/>
      <c r="H39" s="35"/>
    </row>
    <row r="40" spans="4:8" ht="15.75" customHeight="1">
      <c r="D40" s="33"/>
      <c r="E40" s="35"/>
      <c r="F40" s="35"/>
      <c r="G40" s="35"/>
      <c r="H40" s="35"/>
    </row>
    <row r="41" spans="4:8" ht="15.75" customHeight="1">
      <c r="D41" s="33"/>
      <c r="E41" s="35"/>
      <c r="F41" s="35"/>
      <c r="G41" s="35"/>
      <c r="H41" s="35"/>
    </row>
    <row r="42" spans="4:8" ht="15.75" customHeight="1">
      <c r="D42" s="33"/>
      <c r="E42" s="35"/>
      <c r="F42" s="35"/>
      <c r="G42" s="35"/>
      <c r="H42" s="35"/>
    </row>
    <row r="43" spans="4:8" ht="15.75" customHeight="1">
      <c r="D43" s="33"/>
      <c r="E43" s="35"/>
      <c r="F43" s="35"/>
      <c r="G43" s="35"/>
      <c r="H43" s="35"/>
    </row>
    <row r="44" spans="4:8" ht="15.75" customHeight="1">
      <c r="D44" s="33"/>
      <c r="E44" s="35"/>
      <c r="F44" s="35"/>
      <c r="G44" s="35"/>
      <c r="H44" s="35"/>
    </row>
    <row r="45" spans="4:8" ht="15.75" customHeight="1">
      <c r="D45" s="33"/>
      <c r="E45" s="35"/>
      <c r="F45" s="35"/>
      <c r="G45" s="35"/>
      <c r="H45" s="35"/>
    </row>
    <row r="46" spans="4:8" ht="15.75" customHeight="1">
      <c r="D46" s="33"/>
      <c r="E46" s="35"/>
      <c r="F46" s="35"/>
      <c r="G46" s="35"/>
      <c r="H46" s="35"/>
    </row>
    <row r="47" spans="4:8" ht="15.75" customHeight="1">
      <c r="D47" s="33"/>
      <c r="E47" s="35"/>
      <c r="F47" s="35"/>
      <c r="G47" s="35"/>
      <c r="H47" s="35"/>
    </row>
    <row r="48" spans="4:8" ht="15.75" customHeight="1">
      <c r="D48" s="33"/>
      <c r="E48" s="35"/>
      <c r="F48" s="35"/>
      <c r="G48" s="35"/>
      <c r="H48" s="35"/>
    </row>
    <row r="49" spans="4:8" ht="15.75" customHeight="1">
      <c r="D49" s="33"/>
      <c r="E49" s="35"/>
      <c r="F49" s="35"/>
      <c r="G49" s="35"/>
      <c r="H49" s="35"/>
    </row>
    <row r="50" spans="4:8" ht="15.75" customHeight="1">
      <c r="D50" s="33"/>
      <c r="E50" s="35"/>
      <c r="F50" s="35"/>
      <c r="G50" s="35"/>
      <c r="H50" s="35"/>
    </row>
    <row r="51" spans="4:8" ht="15.75" customHeight="1">
      <c r="D51" s="33"/>
      <c r="E51" s="35"/>
      <c r="F51" s="35"/>
      <c r="G51" s="35"/>
      <c r="H51" s="35"/>
    </row>
    <row r="52" spans="4:8" ht="15.75" customHeight="1">
      <c r="D52" s="33"/>
      <c r="E52" s="35"/>
      <c r="F52" s="35"/>
      <c r="G52" s="35"/>
      <c r="H52" s="35"/>
    </row>
    <row r="53" spans="4:8" ht="15.75" customHeight="1">
      <c r="D53" s="33"/>
      <c r="E53" s="35"/>
      <c r="F53" s="35"/>
      <c r="G53" s="35"/>
      <c r="H53" s="35"/>
    </row>
    <row r="54" spans="4:8" ht="15.75" customHeight="1">
      <c r="D54" s="33"/>
      <c r="E54" s="35"/>
      <c r="F54" s="35"/>
      <c r="G54" s="35"/>
      <c r="H54" s="35"/>
    </row>
    <row r="55" spans="4:8" ht="15.75" customHeight="1">
      <c r="D55" s="33"/>
      <c r="E55" s="35"/>
      <c r="F55" s="35"/>
      <c r="G55" s="35"/>
      <c r="H55" s="35"/>
    </row>
    <row r="56" spans="4:8" ht="15.75" customHeight="1">
      <c r="D56" s="33"/>
      <c r="E56" s="35"/>
      <c r="F56" s="35"/>
      <c r="G56" s="35"/>
      <c r="H56" s="35"/>
    </row>
    <row r="57" spans="4:8" ht="15.75" customHeight="1">
      <c r="D57" s="33"/>
      <c r="E57" s="35"/>
      <c r="F57" s="35"/>
      <c r="G57" s="35"/>
      <c r="H57" s="35"/>
    </row>
    <row r="58" spans="4:8" ht="15.75" customHeight="1">
      <c r="D58" s="33"/>
      <c r="E58" s="35"/>
      <c r="F58" s="35"/>
      <c r="G58" s="35"/>
      <c r="H58" s="35"/>
    </row>
    <row r="59" spans="4:8" ht="15.75" customHeight="1">
      <c r="D59" s="33"/>
      <c r="E59" s="35"/>
      <c r="F59" s="35"/>
      <c r="G59" s="35"/>
      <c r="H59" s="35"/>
    </row>
    <row r="60" spans="4:8" ht="15.75" customHeight="1">
      <c r="D60" s="33"/>
      <c r="E60" s="35"/>
      <c r="F60" s="35"/>
      <c r="G60" s="35"/>
      <c r="H60" s="35"/>
    </row>
    <row r="61" spans="4:8" ht="15.75" customHeight="1">
      <c r="D61" s="33"/>
      <c r="E61" s="35"/>
      <c r="F61" s="35"/>
      <c r="G61" s="35"/>
      <c r="H61" s="35"/>
    </row>
    <row r="62" spans="4:8" ht="15.75" customHeight="1">
      <c r="D62" s="33"/>
      <c r="E62" s="35"/>
      <c r="F62" s="35"/>
      <c r="G62" s="35"/>
      <c r="H62" s="35"/>
    </row>
    <row r="63" spans="4:8" ht="15.75" customHeight="1">
      <c r="D63" s="33"/>
      <c r="E63" s="35"/>
      <c r="F63" s="35"/>
      <c r="G63" s="35"/>
      <c r="H63" s="35"/>
    </row>
    <row r="64" spans="4:8" ht="15.75" customHeight="1">
      <c r="D64" s="33"/>
      <c r="E64" s="35"/>
      <c r="F64" s="35"/>
      <c r="G64" s="35"/>
      <c r="H64" s="35"/>
    </row>
    <row r="65" spans="4:8" ht="15.75" customHeight="1">
      <c r="D65" s="33"/>
      <c r="E65" s="35"/>
      <c r="F65" s="35"/>
      <c r="G65" s="35"/>
      <c r="H65" s="35"/>
    </row>
    <row r="66" spans="4:8" ht="15.75" customHeight="1">
      <c r="D66" s="33"/>
      <c r="E66" s="35"/>
      <c r="F66" s="35"/>
      <c r="G66" s="35"/>
      <c r="H66" s="35"/>
    </row>
    <row r="67" spans="4:8" ht="15.75" customHeight="1">
      <c r="D67" s="33"/>
      <c r="E67" s="35"/>
      <c r="F67" s="35"/>
      <c r="G67" s="35"/>
      <c r="H67" s="35"/>
    </row>
    <row r="68" spans="4:8" ht="15.75" customHeight="1">
      <c r="D68" s="33"/>
      <c r="E68" s="35"/>
      <c r="F68" s="35"/>
      <c r="G68" s="35"/>
      <c r="H68" s="35"/>
    </row>
    <row r="69" spans="4:8" ht="15.75" customHeight="1">
      <c r="D69" s="33"/>
      <c r="E69" s="35"/>
      <c r="F69" s="35"/>
      <c r="G69" s="35"/>
      <c r="H69" s="35"/>
    </row>
    <row r="70" spans="4:8" ht="15.75" customHeight="1">
      <c r="D70" s="33"/>
      <c r="E70" s="35"/>
      <c r="F70" s="35"/>
      <c r="G70" s="35"/>
      <c r="H70" s="35"/>
    </row>
    <row r="71" spans="4:8" ht="15.75" customHeight="1">
      <c r="D71" s="33"/>
      <c r="E71" s="35"/>
      <c r="F71" s="35"/>
      <c r="G71" s="35"/>
      <c r="H71" s="35"/>
    </row>
    <row r="72" spans="4:8" ht="15.75" customHeight="1">
      <c r="D72" s="33"/>
      <c r="E72" s="35"/>
      <c r="F72" s="35"/>
      <c r="G72" s="35"/>
      <c r="H72" s="35"/>
    </row>
    <row r="73" spans="4:8" ht="15.75" customHeight="1">
      <c r="D73" s="33"/>
      <c r="E73" s="35"/>
      <c r="F73" s="35"/>
      <c r="G73" s="35"/>
      <c r="H73" s="35"/>
    </row>
    <row r="74" spans="4:8" ht="15.75" customHeight="1">
      <c r="D74" s="33"/>
      <c r="E74" s="35"/>
      <c r="F74" s="35"/>
      <c r="G74" s="35"/>
      <c r="H74" s="35"/>
    </row>
    <row r="75" spans="4:8" ht="15.75" customHeight="1">
      <c r="D75" s="33"/>
      <c r="E75" s="35"/>
      <c r="F75" s="35"/>
      <c r="G75" s="35"/>
      <c r="H75" s="35"/>
    </row>
    <row r="76" spans="4:8" ht="15.75" customHeight="1">
      <c r="D76" s="33"/>
      <c r="E76" s="35"/>
      <c r="F76" s="35"/>
      <c r="G76" s="35"/>
      <c r="H76" s="35"/>
    </row>
    <row r="77" spans="4:8" ht="15.75" customHeight="1">
      <c r="D77" s="33"/>
      <c r="E77" s="35"/>
      <c r="F77" s="35"/>
      <c r="G77" s="35"/>
      <c r="H77" s="35"/>
    </row>
    <row r="78" spans="4:8" ht="15.75" customHeight="1">
      <c r="D78" s="33"/>
      <c r="E78" s="35"/>
      <c r="F78" s="35"/>
      <c r="G78" s="35"/>
      <c r="H78" s="35"/>
    </row>
    <row r="79" spans="4:8" ht="15.75" customHeight="1">
      <c r="D79" s="33"/>
      <c r="E79" s="35"/>
      <c r="F79" s="35"/>
      <c r="G79" s="35"/>
      <c r="H79" s="35"/>
    </row>
    <row r="80" spans="4:8" ht="15.75" customHeight="1">
      <c r="D80" s="33"/>
      <c r="E80" s="35"/>
      <c r="F80" s="35"/>
      <c r="G80" s="35"/>
      <c r="H80" s="35"/>
    </row>
    <row r="81" spans="4:8" ht="15.75" customHeight="1">
      <c r="D81" s="33"/>
      <c r="E81" s="35"/>
      <c r="F81" s="35"/>
      <c r="G81" s="35"/>
      <c r="H81" s="35"/>
    </row>
    <row r="82" spans="4:8" ht="15.75" customHeight="1">
      <c r="D82" s="33"/>
      <c r="E82" s="35"/>
      <c r="F82" s="35"/>
      <c r="G82" s="35"/>
      <c r="H82" s="35"/>
    </row>
    <row r="83" spans="4:8" ht="15.75" customHeight="1">
      <c r="D83" s="33"/>
      <c r="E83" s="35"/>
      <c r="F83" s="35"/>
      <c r="G83" s="35"/>
      <c r="H83" s="35"/>
    </row>
    <row r="84" spans="4:8" ht="15.75" customHeight="1">
      <c r="D84" s="33"/>
      <c r="E84" s="35"/>
      <c r="F84" s="35"/>
      <c r="G84" s="35"/>
      <c r="H84" s="35"/>
    </row>
    <row r="85" spans="4:8" ht="15.75" customHeight="1">
      <c r="D85" s="33"/>
      <c r="E85" s="35"/>
      <c r="F85" s="35"/>
      <c r="G85" s="35"/>
      <c r="H85" s="35"/>
    </row>
    <row r="86" spans="4:8" ht="15.75" customHeight="1">
      <c r="D86" s="33"/>
      <c r="E86" s="35"/>
      <c r="F86" s="35"/>
      <c r="G86" s="35"/>
      <c r="H86" s="35"/>
    </row>
    <row r="87" spans="4:8" ht="15.75" customHeight="1">
      <c r="D87" s="33"/>
      <c r="E87" s="35"/>
      <c r="F87" s="35"/>
      <c r="G87" s="35"/>
      <c r="H87" s="35"/>
    </row>
    <row r="88" spans="4:8" ht="15.75" customHeight="1">
      <c r="D88" s="33"/>
      <c r="E88" s="35"/>
      <c r="F88" s="35"/>
      <c r="G88" s="35"/>
      <c r="H88" s="35"/>
    </row>
    <row r="89" spans="4:8" ht="15.75" customHeight="1">
      <c r="D89" s="33"/>
      <c r="E89" s="35"/>
      <c r="F89" s="35"/>
      <c r="G89" s="35"/>
      <c r="H89" s="35"/>
    </row>
    <row r="90" spans="4:8" ht="15.75" customHeight="1">
      <c r="D90" s="33"/>
      <c r="E90" s="35"/>
      <c r="F90" s="35"/>
      <c r="G90" s="35"/>
      <c r="H90" s="35"/>
    </row>
    <row r="91" spans="4:8" ht="15.75" customHeight="1">
      <c r="D91" s="33"/>
      <c r="E91" s="35"/>
      <c r="F91" s="35"/>
      <c r="G91" s="35"/>
      <c r="H91" s="35"/>
    </row>
    <row r="92" spans="4:8" ht="15.75" customHeight="1">
      <c r="D92" s="33"/>
      <c r="E92" s="35"/>
      <c r="F92" s="35"/>
      <c r="G92" s="35"/>
      <c r="H92" s="35"/>
    </row>
    <row r="93" spans="4:8" ht="15.75" customHeight="1">
      <c r="D93" s="33"/>
      <c r="E93" s="35"/>
      <c r="F93" s="35"/>
      <c r="G93" s="35"/>
      <c r="H93" s="35"/>
    </row>
    <row r="94" spans="4:8" ht="15.75" customHeight="1">
      <c r="D94" s="33"/>
      <c r="E94" s="35"/>
      <c r="F94" s="35"/>
      <c r="G94" s="35"/>
      <c r="H94" s="35"/>
    </row>
    <row r="95" spans="4:8" ht="15.75" customHeight="1">
      <c r="D95" s="33"/>
      <c r="E95" s="35"/>
      <c r="F95" s="35"/>
      <c r="G95" s="35"/>
      <c r="H95" s="35"/>
    </row>
    <row r="96" spans="4:8" ht="15.75" customHeight="1">
      <c r="D96" s="33"/>
      <c r="E96" s="35"/>
      <c r="F96" s="35"/>
      <c r="G96" s="35"/>
      <c r="H96" s="35"/>
    </row>
    <row r="97" spans="4:8" ht="15.75" customHeight="1">
      <c r="D97" s="33"/>
      <c r="E97" s="35"/>
      <c r="F97" s="35"/>
      <c r="G97" s="35"/>
      <c r="H97" s="35"/>
    </row>
    <row r="98" spans="4:8" ht="15.75" customHeight="1">
      <c r="D98" s="33"/>
      <c r="E98" s="35"/>
      <c r="F98" s="35"/>
      <c r="G98" s="35"/>
      <c r="H98" s="35"/>
    </row>
    <row r="99" spans="4:8" ht="15.75" customHeight="1">
      <c r="D99" s="33"/>
      <c r="E99" s="35"/>
      <c r="F99" s="35"/>
      <c r="G99" s="35"/>
      <c r="H99" s="35"/>
    </row>
    <row r="100" spans="4:8" ht="15.75" customHeight="1">
      <c r="D100" s="33"/>
      <c r="E100" s="35"/>
      <c r="F100" s="35"/>
      <c r="G100" s="35"/>
      <c r="H100" s="35"/>
    </row>
    <row r="101" spans="4:8" ht="15.75" customHeight="1">
      <c r="D101" s="33"/>
      <c r="E101" s="35"/>
      <c r="F101" s="35"/>
      <c r="G101" s="35"/>
      <c r="H101" s="35"/>
    </row>
    <row r="102" spans="4:8" ht="15.75" customHeight="1">
      <c r="D102" s="33"/>
      <c r="E102" s="35"/>
      <c r="F102" s="35"/>
      <c r="G102" s="35"/>
      <c r="H102" s="35"/>
    </row>
    <row r="103" spans="4:8" ht="15.75" customHeight="1">
      <c r="D103" s="33"/>
      <c r="E103" s="35"/>
      <c r="F103" s="35"/>
      <c r="G103" s="35"/>
      <c r="H103" s="35"/>
    </row>
    <row r="104" spans="4:8" ht="15.75" customHeight="1">
      <c r="D104" s="33"/>
      <c r="E104" s="35"/>
      <c r="F104" s="35"/>
      <c r="G104" s="35"/>
      <c r="H104" s="35"/>
    </row>
    <row r="105" spans="4:8" ht="15.75" customHeight="1">
      <c r="D105" s="33"/>
      <c r="E105" s="35"/>
      <c r="F105" s="35"/>
      <c r="G105" s="35"/>
      <c r="H105" s="35"/>
    </row>
    <row r="106" spans="4:8" ht="15.75" customHeight="1">
      <c r="D106" s="33"/>
      <c r="E106" s="35"/>
      <c r="F106" s="35"/>
      <c r="G106" s="35"/>
      <c r="H106" s="35"/>
    </row>
    <row r="107" spans="4:8" ht="15.75" customHeight="1">
      <c r="D107" s="33"/>
      <c r="E107" s="35"/>
      <c r="F107" s="35"/>
      <c r="G107" s="35"/>
      <c r="H107" s="35"/>
    </row>
    <row r="108" spans="4:8" ht="15.75" customHeight="1">
      <c r="D108" s="33"/>
      <c r="E108" s="35"/>
      <c r="F108" s="35"/>
      <c r="G108" s="35"/>
      <c r="H108" s="35"/>
    </row>
    <row r="109" spans="4:8" ht="15.75" customHeight="1">
      <c r="D109" s="33"/>
      <c r="E109" s="35"/>
      <c r="F109" s="35"/>
      <c r="G109" s="35"/>
      <c r="H109" s="35"/>
    </row>
    <row r="110" spans="4:8" ht="15.75" customHeight="1">
      <c r="D110" s="33"/>
      <c r="E110" s="35"/>
      <c r="F110" s="35"/>
      <c r="G110" s="35"/>
      <c r="H110" s="35"/>
    </row>
    <row r="111" spans="4:8" ht="15.75" customHeight="1">
      <c r="D111" s="33"/>
      <c r="E111" s="35"/>
      <c r="F111" s="35"/>
      <c r="G111" s="35"/>
      <c r="H111" s="35"/>
    </row>
    <row r="112" spans="4:8" ht="15.75" customHeight="1">
      <c r="D112" s="33"/>
      <c r="E112" s="35"/>
      <c r="F112" s="35"/>
      <c r="G112" s="35"/>
      <c r="H112" s="35"/>
    </row>
    <row r="113" spans="4:8" ht="15.75" customHeight="1">
      <c r="D113" s="33"/>
      <c r="E113" s="35"/>
      <c r="F113" s="35"/>
      <c r="G113" s="35"/>
      <c r="H113" s="35"/>
    </row>
    <row r="114" spans="4:8" ht="15.75" customHeight="1">
      <c r="D114" s="33"/>
      <c r="E114" s="35"/>
      <c r="F114" s="35"/>
      <c r="G114" s="35"/>
      <c r="H114" s="35"/>
    </row>
    <row r="115" spans="4:8" ht="15.75" customHeight="1">
      <c r="D115" s="33"/>
      <c r="E115" s="35"/>
      <c r="F115" s="35"/>
      <c r="G115" s="35"/>
      <c r="H115" s="35"/>
    </row>
    <row r="116" spans="4:8" ht="15.75" customHeight="1">
      <c r="D116" s="33"/>
      <c r="E116" s="35"/>
      <c r="F116" s="35"/>
      <c r="G116" s="35"/>
      <c r="H116" s="35"/>
    </row>
    <row r="117" spans="4:8" ht="15.75" customHeight="1">
      <c r="D117" s="33"/>
      <c r="E117" s="35"/>
      <c r="F117" s="35"/>
      <c r="G117" s="35"/>
      <c r="H117" s="35"/>
    </row>
    <row r="118" spans="4:8" ht="15.75" customHeight="1">
      <c r="D118" s="33"/>
      <c r="E118" s="35"/>
      <c r="F118" s="35"/>
      <c r="G118" s="35"/>
      <c r="H118" s="35"/>
    </row>
    <row r="119" spans="4:8" ht="15.75" customHeight="1">
      <c r="D119" s="33"/>
      <c r="E119" s="35"/>
      <c r="F119" s="35"/>
      <c r="G119" s="35"/>
      <c r="H119" s="35"/>
    </row>
    <row r="120" spans="4:8" ht="15.75" customHeight="1">
      <c r="D120" s="33"/>
      <c r="E120" s="35"/>
      <c r="F120" s="35"/>
      <c r="G120" s="35"/>
      <c r="H120" s="35"/>
    </row>
    <row r="121" spans="4:8" ht="15.75" customHeight="1">
      <c r="D121" s="33"/>
      <c r="E121" s="35"/>
      <c r="F121" s="35"/>
      <c r="G121" s="35"/>
      <c r="H121" s="35"/>
    </row>
    <row r="122" spans="4:8" ht="15.75" customHeight="1">
      <c r="D122" s="33"/>
      <c r="E122" s="35"/>
      <c r="F122" s="35"/>
      <c r="G122" s="35"/>
      <c r="H122" s="35"/>
    </row>
    <row r="123" spans="4:8" ht="15.75" customHeight="1">
      <c r="D123" s="33"/>
      <c r="E123" s="35"/>
      <c r="F123" s="35"/>
      <c r="G123" s="35"/>
      <c r="H123" s="35"/>
    </row>
    <row r="124" spans="4:8" ht="15.75" customHeight="1">
      <c r="D124" s="33"/>
      <c r="E124" s="35"/>
      <c r="F124" s="35"/>
      <c r="G124" s="35"/>
      <c r="H124" s="35"/>
    </row>
    <row r="125" spans="4:8" ht="15.75" customHeight="1">
      <c r="D125" s="33"/>
      <c r="E125" s="35"/>
      <c r="F125" s="35"/>
      <c r="G125" s="35"/>
      <c r="H125" s="35"/>
    </row>
    <row r="126" spans="4:8" ht="15.75" customHeight="1">
      <c r="D126" s="33"/>
      <c r="E126" s="35"/>
      <c r="F126" s="35"/>
      <c r="G126" s="35"/>
      <c r="H126" s="35"/>
    </row>
    <row r="127" spans="4:8" ht="15.75" customHeight="1">
      <c r="D127" s="33"/>
      <c r="E127" s="35"/>
      <c r="F127" s="35"/>
      <c r="G127" s="35"/>
      <c r="H127" s="35"/>
    </row>
    <row r="128" spans="4:8" ht="15.75" customHeight="1">
      <c r="D128" s="33"/>
      <c r="E128" s="35"/>
      <c r="F128" s="35"/>
      <c r="G128" s="35"/>
      <c r="H128" s="35"/>
    </row>
    <row r="129" spans="4:8" ht="15.75" customHeight="1">
      <c r="D129" s="33"/>
      <c r="E129" s="35"/>
      <c r="F129" s="35"/>
      <c r="G129" s="35"/>
      <c r="H129" s="35"/>
    </row>
    <row r="130" spans="4:8" ht="15.75" customHeight="1">
      <c r="D130" s="33"/>
      <c r="E130" s="35"/>
      <c r="F130" s="35"/>
      <c r="G130" s="35"/>
      <c r="H130" s="35"/>
    </row>
    <row r="131" spans="4:8" ht="15.75" customHeight="1">
      <c r="D131" s="33"/>
      <c r="E131" s="35"/>
      <c r="F131" s="35"/>
      <c r="G131" s="35"/>
      <c r="H131" s="35"/>
    </row>
    <row r="132" spans="4:8" ht="15.75" customHeight="1">
      <c r="D132" s="33"/>
      <c r="E132" s="35"/>
      <c r="F132" s="35"/>
      <c r="G132" s="35"/>
      <c r="H132" s="35"/>
    </row>
    <row r="133" spans="4:8" ht="15.75" customHeight="1">
      <c r="D133" s="33"/>
      <c r="E133" s="35"/>
      <c r="F133" s="35"/>
      <c r="G133" s="35"/>
      <c r="H133" s="35"/>
    </row>
    <row r="134" spans="4:8" ht="15.75" customHeight="1">
      <c r="D134" s="33"/>
      <c r="E134" s="35"/>
      <c r="F134" s="35"/>
      <c r="G134" s="35"/>
      <c r="H134" s="35"/>
    </row>
    <row r="135" spans="4:8" ht="15.75" customHeight="1">
      <c r="D135" s="33"/>
      <c r="E135" s="35"/>
      <c r="F135" s="35"/>
      <c r="G135" s="35"/>
      <c r="H135" s="35"/>
    </row>
    <row r="136" spans="4:8" ht="15.75" customHeight="1">
      <c r="D136" s="33"/>
      <c r="E136" s="35"/>
      <c r="F136" s="35"/>
      <c r="G136" s="35"/>
      <c r="H136" s="35"/>
    </row>
    <row r="137" spans="4:8" ht="15.75" customHeight="1">
      <c r="D137" s="33"/>
      <c r="E137" s="35"/>
      <c r="F137" s="35"/>
      <c r="G137" s="35"/>
      <c r="H137" s="35"/>
    </row>
    <row r="138" spans="4:8" ht="15.75" customHeight="1">
      <c r="D138" s="33"/>
      <c r="E138" s="35"/>
      <c r="F138" s="35"/>
      <c r="G138" s="35"/>
      <c r="H138" s="35"/>
    </row>
    <row r="139" spans="4:8" ht="15.75" customHeight="1">
      <c r="D139" s="33"/>
      <c r="E139" s="35"/>
      <c r="F139" s="35"/>
      <c r="G139" s="35"/>
      <c r="H139" s="35"/>
    </row>
    <row r="140" spans="4:8" ht="15.75" customHeight="1">
      <c r="D140" s="33"/>
      <c r="E140" s="35"/>
      <c r="F140" s="35"/>
      <c r="G140" s="35"/>
      <c r="H140" s="35"/>
    </row>
    <row r="141" spans="4:8" ht="15.75" customHeight="1">
      <c r="D141" s="33"/>
      <c r="E141" s="35"/>
      <c r="F141" s="35"/>
      <c r="G141" s="35"/>
      <c r="H141" s="35"/>
    </row>
    <row r="142" spans="4:8" ht="15.75" customHeight="1">
      <c r="D142" s="33"/>
      <c r="E142" s="35"/>
      <c r="F142" s="35"/>
      <c r="G142" s="35"/>
      <c r="H142" s="35"/>
    </row>
    <row r="143" spans="4:8" ht="15.75" customHeight="1">
      <c r="D143" s="33"/>
      <c r="E143" s="35"/>
      <c r="F143" s="35"/>
      <c r="G143" s="35"/>
      <c r="H143" s="35"/>
    </row>
    <row r="144" spans="4:8" ht="15.75" customHeight="1">
      <c r="D144" s="33"/>
      <c r="E144" s="35"/>
      <c r="F144" s="35"/>
      <c r="G144" s="35"/>
      <c r="H144" s="35"/>
    </row>
    <row r="145" spans="4:8" ht="15.75" customHeight="1">
      <c r="D145" s="33"/>
      <c r="E145" s="35"/>
      <c r="F145" s="35"/>
      <c r="G145" s="35"/>
      <c r="H145" s="35"/>
    </row>
    <row r="146" spans="4:8" ht="15.75" customHeight="1">
      <c r="D146" s="33"/>
      <c r="E146" s="35"/>
      <c r="F146" s="35"/>
      <c r="G146" s="35"/>
      <c r="H146" s="35"/>
    </row>
    <row r="147" spans="4:8" ht="15.75" customHeight="1">
      <c r="D147" s="33"/>
      <c r="E147" s="35"/>
      <c r="F147" s="35"/>
      <c r="G147" s="35"/>
      <c r="H147" s="35"/>
    </row>
    <row r="148" spans="4:8" ht="15.75" customHeight="1">
      <c r="D148" s="33"/>
      <c r="E148" s="35"/>
      <c r="F148" s="35"/>
      <c r="G148" s="35"/>
      <c r="H148" s="35"/>
    </row>
    <row r="149" spans="4:8" ht="15.75" customHeight="1">
      <c r="D149" s="33"/>
      <c r="E149" s="35"/>
      <c r="F149" s="35"/>
      <c r="G149" s="35"/>
      <c r="H149" s="35"/>
    </row>
    <row r="150" spans="4:8" ht="15.75" customHeight="1">
      <c r="D150" s="33"/>
      <c r="E150" s="35"/>
      <c r="F150" s="35"/>
      <c r="G150" s="35"/>
      <c r="H150" s="35"/>
    </row>
    <row r="151" spans="4:8" ht="15.75" customHeight="1">
      <c r="D151" s="33"/>
      <c r="E151" s="35"/>
      <c r="F151" s="35"/>
      <c r="G151" s="35"/>
      <c r="H151" s="35"/>
    </row>
    <row r="152" spans="4:8" ht="15.75" customHeight="1">
      <c r="D152" s="33"/>
      <c r="E152" s="35"/>
      <c r="F152" s="35"/>
      <c r="G152" s="35"/>
      <c r="H152" s="35"/>
    </row>
    <row r="153" spans="4:8" ht="15.75" customHeight="1">
      <c r="D153" s="33"/>
      <c r="E153" s="35"/>
      <c r="F153" s="35"/>
      <c r="G153" s="35"/>
      <c r="H153" s="35"/>
    </row>
    <row r="154" spans="4:8" ht="15.75" customHeight="1">
      <c r="D154" s="33"/>
      <c r="E154" s="35"/>
      <c r="F154" s="35"/>
      <c r="G154" s="35"/>
      <c r="H154" s="35"/>
    </row>
    <row r="155" spans="4:8" ht="15.75" customHeight="1">
      <c r="D155" s="33"/>
      <c r="E155" s="35"/>
      <c r="F155" s="35"/>
      <c r="G155" s="35"/>
      <c r="H155" s="35"/>
    </row>
    <row r="156" spans="4:8" ht="15.75" customHeight="1">
      <c r="D156" s="33"/>
      <c r="E156" s="35"/>
      <c r="F156" s="35"/>
      <c r="G156" s="35"/>
      <c r="H156" s="35"/>
    </row>
    <row r="157" spans="4:8" ht="15.75" customHeight="1">
      <c r="D157" s="33"/>
      <c r="E157" s="35"/>
      <c r="F157" s="35"/>
      <c r="G157" s="35"/>
      <c r="H157" s="35"/>
    </row>
    <row r="158" spans="4:8" ht="15.75" customHeight="1">
      <c r="D158" s="33"/>
      <c r="E158" s="35"/>
      <c r="F158" s="35"/>
      <c r="G158" s="35"/>
      <c r="H158" s="35"/>
    </row>
    <row r="159" spans="4:8" ht="15.75" customHeight="1">
      <c r="D159" s="33"/>
      <c r="E159" s="35"/>
      <c r="F159" s="35"/>
      <c r="G159" s="35"/>
      <c r="H159" s="35"/>
    </row>
    <row r="160" spans="4:8" ht="15.75" customHeight="1">
      <c r="D160" s="33"/>
      <c r="E160" s="35"/>
      <c r="F160" s="35"/>
      <c r="G160" s="35"/>
      <c r="H160" s="35"/>
    </row>
    <row r="161" spans="4:8" ht="15.75" customHeight="1">
      <c r="D161" s="33"/>
      <c r="E161" s="35"/>
      <c r="F161" s="35"/>
      <c r="G161" s="35"/>
      <c r="H161" s="35"/>
    </row>
    <row r="162" spans="4:8" ht="15.75" customHeight="1">
      <c r="D162" s="33"/>
      <c r="E162" s="35"/>
      <c r="F162" s="35"/>
      <c r="G162" s="35"/>
      <c r="H162" s="35"/>
    </row>
    <row r="163" spans="4:8" ht="15.75" customHeight="1">
      <c r="D163" s="33"/>
      <c r="E163" s="35"/>
      <c r="F163" s="35"/>
      <c r="G163" s="35"/>
      <c r="H163" s="35"/>
    </row>
    <row r="164" spans="4:8" ht="15.75" customHeight="1">
      <c r="D164" s="33"/>
      <c r="E164" s="35"/>
      <c r="F164" s="35"/>
      <c r="G164" s="35"/>
      <c r="H164" s="35"/>
    </row>
    <row r="165" spans="4:8" ht="15.75" customHeight="1">
      <c r="D165" s="33"/>
      <c r="E165" s="35"/>
      <c r="F165" s="35"/>
      <c r="G165" s="35"/>
      <c r="H165" s="35"/>
    </row>
    <row r="166" spans="4:8" ht="15.75" customHeight="1">
      <c r="D166" s="33"/>
      <c r="E166" s="35"/>
      <c r="F166" s="35"/>
      <c r="G166" s="35"/>
      <c r="H166" s="35"/>
    </row>
    <row r="167" spans="4:8" ht="15.75" customHeight="1">
      <c r="D167" s="33"/>
      <c r="E167" s="35"/>
      <c r="F167" s="35"/>
      <c r="G167" s="35"/>
      <c r="H167" s="35"/>
    </row>
    <row r="168" spans="4:8" ht="15.75" customHeight="1">
      <c r="D168" s="33"/>
      <c r="E168" s="35"/>
      <c r="F168" s="35"/>
      <c r="G168" s="35"/>
      <c r="H168" s="35"/>
    </row>
    <row r="169" spans="4:8" ht="15.75" customHeight="1">
      <c r="D169" s="33"/>
      <c r="E169" s="35"/>
      <c r="F169" s="35"/>
      <c r="G169" s="35"/>
      <c r="H169" s="35"/>
    </row>
    <row r="170" spans="4:8" ht="15.75" customHeight="1">
      <c r="D170" s="33"/>
      <c r="E170" s="35"/>
      <c r="F170" s="35"/>
      <c r="G170" s="35"/>
      <c r="H170" s="35"/>
    </row>
    <row r="171" spans="4:8" ht="15.75" customHeight="1">
      <c r="D171" s="33"/>
      <c r="E171" s="35"/>
      <c r="F171" s="35"/>
      <c r="G171" s="35"/>
      <c r="H171" s="35"/>
    </row>
    <row r="172" spans="4:8" ht="15.75" customHeight="1">
      <c r="D172" s="33"/>
      <c r="E172" s="35"/>
      <c r="F172" s="35"/>
      <c r="G172" s="35"/>
      <c r="H172" s="35"/>
    </row>
    <row r="173" spans="4:8" ht="15.75" customHeight="1">
      <c r="D173" s="33"/>
      <c r="E173" s="35"/>
      <c r="F173" s="35"/>
      <c r="G173" s="35"/>
      <c r="H173" s="35"/>
    </row>
    <row r="174" spans="4:8" ht="15.75" customHeight="1">
      <c r="D174" s="33"/>
      <c r="E174" s="35"/>
      <c r="F174" s="35"/>
      <c r="G174" s="35"/>
      <c r="H174" s="35"/>
    </row>
    <row r="175" spans="4:8" ht="15.75" customHeight="1">
      <c r="D175" s="33"/>
      <c r="E175" s="35"/>
      <c r="F175" s="35"/>
      <c r="G175" s="35"/>
      <c r="H175" s="35"/>
    </row>
    <row r="176" spans="4:8" ht="15.75" customHeight="1">
      <c r="D176" s="33"/>
      <c r="E176" s="35"/>
      <c r="F176" s="35"/>
      <c r="G176" s="35"/>
      <c r="H176" s="35"/>
    </row>
    <row r="177" spans="4:8" ht="15.75" customHeight="1">
      <c r="D177" s="33"/>
      <c r="E177" s="35"/>
      <c r="F177" s="35"/>
      <c r="G177" s="35"/>
      <c r="H177" s="35"/>
    </row>
    <row r="178" spans="4:8" ht="15.75" customHeight="1">
      <c r="D178" s="33"/>
      <c r="E178" s="35"/>
      <c r="F178" s="35"/>
      <c r="G178" s="35"/>
      <c r="H178" s="35"/>
    </row>
    <row r="179" spans="4:8" ht="15.75" customHeight="1">
      <c r="D179" s="33"/>
      <c r="E179" s="35"/>
      <c r="F179" s="35"/>
      <c r="G179" s="35"/>
      <c r="H179" s="35"/>
    </row>
    <row r="180" spans="4:8" ht="15.75" customHeight="1">
      <c r="D180" s="33"/>
      <c r="E180" s="35"/>
      <c r="F180" s="35"/>
      <c r="G180" s="35"/>
      <c r="H180" s="35"/>
    </row>
    <row r="181" spans="4:8" ht="15.75" customHeight="1">
      <c r="D181" s="33"/>
      <c r="E181" s="35"/>
      <c r="F181" s="35"/>
      <c r="G181" s="35"/>
      <c r="H181" s="35"/>
    </row>
    <row r="182" spans="4:8" ht="15.75" customHeight="1">
      <c r="D182" s="33"/>
      <c r="E182" s="35"/>
      <c r="F182" s="35"/>
      <c r="G182" s="35"/>
      <c r="H182" s="35"/>
    </row>
    <row r="183" spans="4:8" ht="15.75" customHeight="1">
      <c r="D183" s="33"/>
      <c r="E183" s="35"/>
      <c r="F183" s="35"/>
      <c r="G183" s="35"/>
      <c r="H183" s="35"/>
    </row>
    <row r="184" spans="4:8" ht="15.75" customHeight="1">
      <c r="D184" s="33"/>
      <c r="E184" s="35"/>
      <c r="F184" s="35"/>
      <c r="G184" s="35"/>
      <c r="H184" s="35"/>
    </row>
    <row r="185" spans="4:8" ht="15.75" customHeight="1">
      <c r="D185" s="33"/>
      <c r="E185" s="35"/>
      <c r="F185" s="35"/>
      <c r="G185" s="35"/>
      <c r="H185" s="35"/>
    </row>
    <row r="186" spans="4:8" ht="15.75" customHeight="1">
      <c r="D186" s="33"/>
      <c r="E186" s="35"/>
      <c r="F186" s="35"/>
      <c r="G186" s="35"/>
      <c r="H186" s="35"/>
    </row>
    <row r="187" spans="4:8" ht="15.75" customHeight="1">
      <c r="D187" s="33"/>
      <c r="E187" s="35"/>
      <c r="F187" s="35"/>
      <c r="G187" s="35"/>
      <c r="H187" s="35"/>
    </row>
    <row r="188" spans="4:8" ht="15.75" customHeight="1">
      <c r="D188" s="33"/>
      <c r="E188" s="35"/>
      <c r="F188" s="35"/>
      <c r="G188" s="35"/>
      <c r="H188" s="35"/>
    </row>
    <row r="189" spans="4:8" ht="15.75" customHeight="1">
      <c r="D189" s="33"/>
      <c r="E189" s="35"/>
      <c r="F189" s="35"/>
      <c r="G189" s="35"/>
      <c r="H189" s="35"/>
    </row>
    <row r="190" spans="4:8" ht="15.75" customHeight="1">
      <c r="D190" s="33"/>
      <c r="E190" s="35"/>
      <c r="F190" s="35"/>
      <c r="G190" s="35"/>
      <c r="H190" s="35"/>
    </row>
    <row r="191" spans="4:8" ht="15.75" customHeight="1">
      <c r="D191" s="33"/>
      <c r="E191" s="35"/>
      <c r="F191" s="35"/>
      <c r="G191" s="35"/>
      <c r="H191" s="35"/>
    </row>
    <row r="192" spans="4:8" ht="15.75" customHeight="1">
      <c r="D192" s="33"/>
      <c r="E192" s="35"/>
      <c r="F192" s="35"/>
      <c r="G192" s="35"/>
      <c r="H192" s="35"/>
    </row>
    <row r="193" spans="1:8" ht="15.75" customHeight="1">
      <c r="D193" s="33"/>
      <c r="E193" s="35"/>
      <c r="F193" s="35"/>
      <c r="G193" s="35"/>
      <c r="H193" s="35"/>
    </row>
    <row r="194" spans="1:8" ht="15.75" customHeight="1">
      <c r="D194" s="33"/>
      <c r="E194" s="35"/>
      <c r="F194" s="35"/>
      <c r="G194" s="35"/>
      <c r="H194" s="35"/>
    </row>
    <row r="195" spans="1:8" ht="15.75" customHeight="1">
      <c r="D195" s="33"/>
      <c r="E195" s="35"/>
      <c r="F195" s="35"/>
      <c r="G195" s="35"/>
      <c r="H195" s="35"/>
    </row>
    <row r="196" spans="1:8" ht="15.75" customHeight="1">
      <c r="D196" s="33"/>
      <c r="E196" s="35"/>
      <c r="F196" s="35"/>
      <c r="G196" s="35"/>
      <c r="H196" s="35"/>
    </row>
    <row r="197" spans="1:8" ht="15.75" customHeight="1">
      <c r="D197" s="33"/>
      <c r="E197" s="35"/>
      <c r="F197" s="35"/>
      <c r="G197" s="35"/>
      <c r="H197" s="35"/>
    </row>
    <row r="198" spans="1:8" ht="15.75" customHeight="1">
      <c r="D198" s="33"/>
      <c r="E198" s="35"/>
      <c r="F198" s="35"/>
      <c r="G198" s="35"/>
      <c r="H198" s="35"/>
    </row>
    <row r="199" spans="1:8" ht="15.75" customHeight="1">
      <c r="D199" s="33"/>
      <c r="E199" s="35"/>
      <c r="F199" s="35"/>
      <c r="G199" s="35"/>
      <c r="H199" s="35"/>
    </row>
    <row r="200" spans="1:8" ht="15.75" customHeight="1">
      <c r="D200" s="33"/>
      <c r="E200" s="35"/>
      <c r="F200" s="35"/>
      <c r="G200" s="35"/>
      <c r="H200" s="35"/>
    </row>
    <row r="201" spans="1:8" ht="15.75" customHeight="1">
      <c r="D201" s="33"/>
      <c r="E201" s="35"/>
      <c r="F201" s="35"/>
      <c r="G201" s="35"/>
      <c r="H201" s="35"/>
    </row>
    <row r="202" spans="1:8" ht="15.75" customHeight="1">
      <c r="D202" s="33"/>
      <c r="E202" s="35"/>
      <c r="F202" s="35"/>
      <c r="G202" s="35"/>
      <c r="H202" s="35"/>
    </row>
    <row r="203" spans="1:8" ht="15.75" customHeight="1">
      <c r="A203" s="35"/>
      <c r="B203" s="35"/>
      <c r="C203" s="50"/>
      <c r="D203" s="51"/>
      <c r="E203" s="35"/>
      <c r="F203" s="35"/>
      <c r="G203" s="35"/>
      <c r="H203" s="35"/>
    </row>
    <row r="204" spans="1:8" ht="15.75" customHeight="1">
      <c r="A204" s="35"/>
      <c r="B204" s="35"/>
      <c r="C204" s="50"/>
      <c r="D204" s="51"/>
      <c r="E204" s="35"/>
      <c r="F204" s="35"/>
      <c r="G204" s="35"/>
      <c r="H204" s="35"/>
    </row>
    <row r="205" spans="1:8" ht="15.75" customHeight="1">
      <c r="A205" s="35"/>
      <c r="B205" s="35"/>
      <c r="C205" s="50"/>
      <c r="D205" s="51"/>
      <c r="E205" s="35"/>
      <c r="F205" s="35"/>
      <c r="G205" s="35"/>
      <c r="H205" s="35"/>
    </row>
    <row r="206" spans="1:8" ht="15.75" customHeight="1">
      <c r="A206" s="35"/>
      <c r="B206" s="35"/>
      <c r="C206" s="50"/>
      <c r="D206" s="51"/>
      <c r="E206" s="35"/>
      <c r="F206" s="35"/>
      <c r="G206" s="35"/>
      <c r="H206" s="35"/>
    </row>
    <row r="207" spans="1:8" ht="15.75" customHeight="1">
      <c r="A207" s="35"/>
      <c r="B207" s="35"/>
      <c r="C207" s="50"/>
      <c r="D207" s="51"/>
      <c r="E207" s="35"/>
      <c r="F207" s="35"/>
      <c r="G207" s="35"/>
      <c r="H207" s="35"/>
    </row>
    <row r="208" spans="1:8" ht="15.75" customHeight="1">
      <c r="A208" s="35"/>
      <c r="B208" s="35"/>
      <c r="C208" s="50"/>
      <c r="D208" s="51"/>
      <c r="E208" s="35"/>
      <c r="F208" s="35"/>
      <c r="G208" s="35"/>
      <c r="H208" s="35"/>
    </row>
    <row r="209" spans="1:8" ht="15.75" customHeight="1">
      <c r="A209" s="35"/>
      <c r="B209" s="35"/>
      <c r="C209" s="50"/>
      <c r="D209" s="51"/>
      <c r="E209" s="35"/>
      <c r="F209" s="35"/>
      <c r="G209" s="35"/>
      <c r="H209" s="35"/>
    </row>
    <row r="210" spans="1:8" ht="15.75" customHeight="1">
      <c r="A210" s="35"/>
      <c r="B210" s="35"/>
      <c r="C210" s="50"/>
      <c r="D210" s="51"/>
      <c r="E210" s="35"/>
      <c r="F210" s="35"/>
      <c r="G210" s="35"/>
      <c r="H210" s="35"/>
    </row>
    <row r="211" spans="1:8" ht="15.75" customHeight="1">
      <c r="A211" s="35"/>
      <c r="B211" s="35"/>
      <c r="C211" s="50"/>
      <c r="D211" s="51"/>
      <c r="E211" s="35"/>
      <c r="F211" s="35"/>
      <c r="G211" s="35"/>
      <c r="H211" s="35"/>
    </row>
    <row r="212" spans="1:8" ht="15.75" customHeight="1">
      <c r="A212" s="35"/>
      <c r="B212" s="35"/>
      <c r="C212" s="50"/>
      <c r="D212" s="51"/>
      <c r="E212" s="35"/>
      <c r="F212" s="35"/>
      <c r="G212" s="35"/>
      <c r="H212" s="35"/>
    </row>
    <row r="213" spans="1:8" ht="15.75" customHeight="1">
      <c r="A213" s="35"/>
      <c r="B213" s="35"/>
      <c r="C213" s="50"/>
      <c r="D213" s="51"/>
      <c r="E213" s="35"/>
      <c r="F213" s="35"/>
      <c r="G213" s="35"/>
      <c r="H213" s="35"/>
    </row>
    <row r="214" spans="1:8" ht="15.75" customHeight="1">
      <c r="A214" s="35"/>
      <c r="B214" s="35"/>
      <c r="C214" s="50"/>
      <c r="D214" s="51"/>
      <c r="E214" s="35"/>
      <c r="F214" s="35"/>
      <c r="G214" s="35"/>
      <c r="H214" s="35"/>
    </row>
    <row r="215" spans="1:8" ht="15.75" customHeight="1">
      <c r="A215" s="35"/>
      <c r="B215" s="35"/>
      <c r="C215" s="50"/>
      <c r="D215" s="51"/>
      <c r="E215" s="35"/>
      <c r="F215" s="35"/>
      <c r="G215" s="35"/>
      <c r="H215" s="35"/>
    </row>
    <row r="216" spans="1:8" ht="15.75" customHeight="1">
      <c r="A216" s="35"/>
      <c r="B216" s="35"/>
      <c r="C216" s="50"/>
      <c r="D216" s="51"/>
      <c r="E216" s="35"/>
      <c r="F216" s="35"/>
      <c r="G216" s="35"/>
      <c r="H216" s="35"/>
    </row>
    <row r="217" spans="1:8" ht="15.75" customHeight="1">
      <c r="A217" s="35"/>
      <c r="B217" s="35"/>
      <c r="C217" s="50"/>
      <c r="D217" s="51"/>
      <c r="E217" s="35"/>
      <c r="F217" s="35"/>
      <c r="G217" s="35"/>
      <c r="H217" s="35"/>
    </row>
    <row r="218" spans="1:8" ht="15.75" customHeight="1">
      <c r="A218" s="35"/>
      <c r="B218" s="35"/>
      <c r="C218" s="50"/>
      <c r="D218" s="51"/>
      <c r="E218" s="35"/>
      <c r="F218" s="35"/>
      <c r="G218" s="35"/>
      <c r="H218" s="35"/>
    </row>
    <row r="219" spans="1:8" ht="15.75" customHeight="1">
      <c r="A219" s="35"/>
      <c r="B219" s="35"/>
      <c r="C219" s="50"/>
      <c r="D219" s="51"/>
      <c r="E219" s="35"/>
      <c r="F219" s="35"/>
      <c r="G219" s="35"/>
      <c r="H219" s="35"/>
    </row>
    <row r="220" spans="1:8" ht="15.75" customHeight="1">
      <c r="A220" s="35"/>
      <c r="B220" s="35"/>
      <c r="C220" s="50"/>
      <c r="D220" s="51"/>
      <c r="E220" s="35"/>
      <c r="F220" s="35"/>
      <c r="G220" s="35"/>
      <c r="H220" s="35"/>
    </row>
    <row r="221" spans="1:8" ht="15.75" customHeight="1">
      <c r="A221" s="35"/>
      <c r="B221" s="35"/>
      <c r="C221" s="50"/>
      <c r="D221" s="51"/>
      <c r="E221" s="35"/>
      <c r="F221" s="35"/>
      <c r="G221" s="35"/>
      <c r="H221" s="35"/>
    </row>
    <row r="222" spans="1:8" ht="15.75" customHeight="1">
      <c r="A222" s="35"/>
      <c r="B222" s="35"/>
      <c r="C222" s="50"/>
      <c r="D222" s="51"/>
      <c r="E222" s="35"/>
      <c r="F222" s="35"/>
      <c r="G222" s="35"/>
      <c r="H222" s="35"/>
    </row>
    <row r="223" spans="1:8" ht="15.75" customHeight="1">
      <c r="A223" s="35"/>
      <c r="B223" s="35"/>
      <c r="C223" s="50"/>
      <c r="D223" s="51"/>
      <c r="E223" s="35"/>
      <c r="F223" s="35"/>
      <c r="G223" s="35"/>
      <c r="H223" s="35"/>
    </row>
    <row r="224" spans="1:8" ht="15.75" customHeight="1">
      <c r="A224" s="35"/>
      <c r="B224" s="35"/>
      <c r="C224" s="50"/>
      <c r="D224" s="51"/>
      <c r="E224" s="35"/>
      <c r="F224" s="35"/>
      <c r="G224" s="35"/>
      <c r="H224" s="35"/>
    </row>
    <row r="225" spans="1:8" ht="15.75" customHeight="1">
      <c r="A225" s="35"/>
      <c r="B225" s="35"/>
      <c r="C225" s="50"/>
      <c r="D225" s="51"/>
      <c r="E225" s="35"/>
      <c r="F225" s="35"/>
      <c r="G225" s="35"/>
      <c r="H225" s="35"/>
    </row>
    <row r="226" spans="1:8" ht="15.75" customHeight="1">
      <c r="A226" s="35"/>
      <c r="B226" s="35"/>
      <c r="C226" s="50"/>
      <c r="D226" s="51"/>
      <c r="E226" s="35"/>
      <c r="F226" s="35"/>
      <c r="G226" s="35"/>
      <c r="H226" s="35"/>
    </row>
    <row r="227" spans="1:8" ht="15.75" customHeight="1">
      <c r="A227" s="35"/>
      <c r="B227" s="35"/>
      <c r="C227" s="50"/>
      <c r="D227" s="51"/>
      <c r="E227" s="35"/>
      <c r="F227" s="35"/>
      <c r="G227" s="35"/>
      <c r="H227" s="35"/>
    </row>
    <row r="228" spans="1:8" ht="15.75" customHeight="1">
      <c r="A228" s="35"/>
      <c r="B228" s="35"/>
      <c r="C228" s="50"/>
      <c r="D228" s="51"/>
      <c r="E228" s="35"/>
      <c r="F228" s="35"/>
      <c r="G228" s="35"/>
      <c r="H228" s="35"/>
    </row>
    <row r="229" spans="1:8" ht="15.75" customHeight="1">
      <c r="A229" s="35"/>
      <c r="B229" s="35"/>
      <c r="C229" s="50"/>
      <c r="D229" s="51"/>
      <c r="E229" s="35"/>
      <c r="F229" s="35"/>
      <c r="G229" s="35"/>
      <c r="H229" s="35"/>
    </row>
    <row r="230" spans="1:8" ht="15.75" customHeight="1">
      <c r="A230" s="35"/>
      <c r="B230" s="35"/>
      <c r="C230" s="50"/>
      <c r="D230" s="51"/>
      <c r="E230" s="35"/>
      <c r="F230" s="35"/>
      <c r="G230" s="35"/>
      <c r="H230" s="35"/>
    </row>
    <row r="231" spans="1:8" ht="15.75" customHeight="1">
      <c r="A231" s="35"/>
      <c r="B231" s="35"/>
      <c r="C231" s="50"/>
      <c r="D231" s="51"/>
      <c r="E231" s="35"/>
      <c r="F231" s="35"/>
      <c r="G231" s="35"/>
      <c r="H231" s="35"/>
    </row>
    <row r="232" spans="1:8" ht="15.75" customHeight="1">
      <c r="A232" s="35"/>
      <c r="B232" s="35"/>
      <c r="C232" s="50"/>
      <c r="D232" s="51"/>
      <c r="E232" s="35"/>
      <c r="F232" s="35"/>
      <c r="G232" s="35"/>
      <c r="H232" s="35"/>
    </row>
    <row r="233" spans="1:8" ht="15.75" customHeight="1">
      <c r="A233" s="35"/>
      <c r="B233" s="35"/>
      <c r="C233" s="50"/>
      <c r="D233" s="51"/>
      <c r="E233" s="35"/>
      <c r="F233" s="35"/>
      <c r="G233" s="35"/>
      <c r="H233" s="35"/>
    </row>
    <row r="234" spans="1:8" ht="15.75" customHeight="1">
      <c r="A234" s="35"/>
      <c r="B234" s="35"/>
      <c r="C234" s="50"/>
      <c r="D234" s="51"/>
      <c r="E234" s="35"/>
      <c r="F234" s="35"/>
      <c r="G234" s="35"/>
      <c r="H234" s="35"/>
    </row>
    <row r="235" spans="1:8" ht="15.75" customHeight="1">
      <c r="A235" s="35"/>
      <c r="B235" s="35"/>
      <c r="C235" s="50"/>
      <c r="D235" s="51"/>
      <c r="E235" s="35"/>
      <c r="F235" s="35"/>
      <c r="G235" s="35"/>
      <c r="H235" s="35"/>
    </row>
    <row r="236" spans="1:8" ht="15.75" customHeight="1">
      <c r="A236" s="35"/>
      <c r="B236" s="35"/>
      <c r="C236" s="50"/>
      <c r="D236" s="51"/>
      <c r="E236" s="35"/>
      <c r="F236" s="35"/>
      <c r="G236" s="35"/>
      <c r="H236" s="35"/>
    </row>
    <row r="237" spans="1:8" ht="15.75" customHeight="1">
      <c r="A237" s="35"/>
      <c r="B237" s="35"/>
      <c r="C237" s="50"/>
      <c r="D237" s="51"/>
      <c r="E237" s="35"/>
      <c r="F237" s="35"/>
      <c r="G237" s="35"/>
      <c r="H237" s="35"/>
    </row>
    <row r="238" spans="1:8" ht="15.75" customHeight="1">
      <c r="A238" s="35"/>
      <c r="B238" s="35"/>
      <c r="C238" s="50"/>
      <c r="D238" s="51"/>
      <c r="E238" s="35"/>
      <c r="F238" s="35"/>
      <c r="G238" s="35"/>
      <c r="H238" s="35"/>
    </row>
    <row r="239" spans="1:8" ht="15.75" customHeight="1">
      <c r="A239" s="35"/>
      <c r="B239" s="35"/>
      <c r="C239" s="50"/>
      <c r="D239" s="51"/>
      <c r="E239" s="35"/>
      <c r="F239" s="35"/>
      <c r="G239" s="35"/>
      <c r="H239" s="35"/>
    </row>
    <row r="240" spans="1:8" ht="15.75" customHeight="1">
      <c r="A240" s="35"/>
      <c r="B240" s="35"/>
      <c r="C240" s="50"/>
      <c r="D240" s="51"/>
      <c r="E240" s="35"/>
      <c r="F240" s="35"/>
      <c r="G240" s="35"/>
      <c r="H240" s="35"/>
    </row>
    <row r="241" spans="1:8" ht="15.75" customHeight="1">
      <c r="A241" s="35"/>
      <c r="B241" s="35"/>
      <c r="C241" s="50"/>
      <c r="D241" s="51"/>
      <c r="E241" s="35"/>
      <c r="F241" s="35"/>
      <c r="G241" s="35"/>
      <c r="H241" s="35"/>
    </row>
    <row r="242" spans="1:8" ht="15.75" customHeight="1">
      <c r="A242" s="35"/>
      <c r="B242" s="35"/>
      <c r="C242" s="50"/>
      <c r="D242" s="51"/>
      <c r="E242" s="35"/>
      <c r="F242" s="35"/>
      <c r="G242" s="35"/>
      <c r="H242" s="35"/>
    </row>
    <row r="243" spans="1:8" ht="15.75" customHeight="1">
      <c r="A243" s="35"/>
      <c r="B243" s="35"/>
      <c r="C243" s="50"/>
      <c r="D243" s="51"/>
      <c r="E243" s="35"/>
      <c r="F243" s="35"/>
      <c r="G243" s="35"/>
      <c r="H243" s="35"/>
    </row>
    <row r="244" spans="1:8" ht="15.75" customHeight="1">
      <c r="A244" s="35"/>
      <c r="B244" s="35"/>
      <c r="C244" s="50"/>
      <c r="D244" s="51"/>
      <c r="E244" s="35"/>
      <c r="F244" s="35"/>
      <c r="G244" s="35"/>
      <c r="H244" s="35"/>
    </row>
    <row r="245" spans="1:8" ht="15.75" customHeight="1">
      <c r="A245" s="35"/>
      <c r="B245" s="35"/>
      <c r="C245" s="50"/>
      <c r="D245" s="51"/>
      <c r="E245" s="35"/>
      <c r="F245" s="35"/>
      <c r="G245" s="35"/>
      <c r="H245" s="35"/>
    </row>
    <row r="246" spans="1:8" ht="15.75" customHeight="1">
      <c r="A246" s="35"/>
      <c r="B246" s="35"/>
      <c r="C246" s="50"/>
      <c r="D246" s="51"/>
      <c r="E246" s="35"/>
      <c r="F246" s="35"/>
      <c r="G246" s="35"/>
      <c r="H246" s="35"/>
    </row>
    <row r="247" spans="1:8" ht="15.75" customHeight="1">
      <c r="A247" s="35"/>
      <c r="B247" s="35"/>
      <c r="C247" s="50"/>
      <c r="D247" s="51"/>
      <c r="E247" s="35"/>
      <c r="F247" s="35"/>
      <c r="G247" s="35"/>
      <c r="H247" s="35"/>
    </row>
    <row r="248" spans="1:8" ht="15.75" customHeight="1">
      <c r="A248" s="35"/>
      <c r="B248" s="35"/>
      <c r="C248" s="50"/>
      <c r="D248" s="51"/>
      <c r="E248" s="35"/>
      <c r="F248" s="35"/>
      <c r="G248" s="35"/>
      <c r="H248" s="35"/>
    </row>
    <row r="249" spans="1:8" ht="15.75" customHeight="1">
      <c r="A249" s="35"/>
      <c r="B249" s="35"/>
      <c r="C249" s="50"/>
      <c r="D249" s="51"/>
      <c r="E249" s="35"/>
      <c r="F249" s="35"/>
      <c r="G249" s="35"/>
      <c r="H249" s="35"/>
    </row>
    <row r="250" spans="1:8" ht="15.75" customHeight="1">
      <c r="A250" s="35"/>
      <c r="B250" s="35"/>
      <c r="C250" s="50"/>
      <c r="D250" s="51"/>
      <c r="E250" s="35"/>
      <c r="F250" s="35"/>
      <c r="G250" s="35"/>
      <c r="H250" s="35"/>
    </row>
    <row r="251" spans="1:8" ht="15.75" customHeight="1">
      <c r="A251" s="35"/>
      <c r="B251" s="35"/>
      <c r="C251" s="50"/>
      <c r="D251" s="51"/>
      <c r="E251" s="35"/>
      <c r="F251" s="35"/>
      <c r="G251" s="35"/>
      <c r="H251" s="35"/>
    </row>
    <row r="252" spans="1:8" ht="15.75" customHeight="1">
      <c r="A252" s="35"/>
      <c r="B252" s="35"/>
      <c r="C252" s="50"/>
      <c r="D252" s="51"/>
      <c r="E252" s="35"/>
      <c r="F252" s="35"/>
      <c r="G252" s="35"/>
      <c r="H252" s="35"/>
    </row>
    <row r="253" spans="1:8" ht="15.75" customHeight="1">
      <c r="A253" s="35"/>
      <c r="B253" s="35"/>
      <c r="C253" s="50"/>
      <c r="D253" s="51"/>
      <c r="E253" s="35"/>
      <c r="F253" s="35"/>
      <c r="G253" s="35"/>
      <c r="H253" s="35"/>
    </row>
    <row r="254" spans="1:8" ht="15.75" customHeight="1">
      <c r="A254" s="35"/>
      <c r="B254" s="35"/>
      <c r="C254" s="50"/>
      <c r="D254" s="51"/>
      <c r="E254" s="35"/>
      <c r="F254" s="35"/>
      <c r="G254" s="35"/>
      <c r="H254" s="35"/>
    </row>
    <row r="255" spans="1:8" ht="15.75" customHeight="1">
      <c r="A255" s="35"/>
      <c r="B255" s="35"/>
      <c r="C255" s="50"/>
      <c r="D255" s="51"/>
      <c r="E255" s="35"/>
      <c r="F255" s="35"/>
      <c r="G255" s="35"/>
      <c r="H255" s="35"/>
    </row>
    <row r="256" spans="1:8" ht="15.75" customHeight="1">
      <c r="A256" s="35"/>
      <c r="B256" s="35"/>
      <c r="C256" s="50"/>
      <c r="D256" s="51"/>
      <c r="E256" s="35"/>
      <c r="F256" s="35"/>
      <c r="G256" s="35"/>
      <c r="H256" s="35"/>
    </row>
    <row r="257" spans="1:8" ht="15.75" customHeight="1">
      <c r="A257" s="35"/>
      <c r="B257" s="35"/>
      <c r="C257" s="50"/>
      <c r="D257" s="51"/>
      <c r="E257" s="35"/>
      <c r="F257" s="35"/>
      <c r="G257" s="35"/>
      <c r="H257" s="35"/>
    </row>
    <row r="258" spans="1:8" ht="15.75" customHeight="1">
      <c r="A258" s="35"/>
      <c r="B258" s="35"/>
      <c r="C258" s="50"/>
      <c r="D258" s="51"/>
      <c r="E258" s="35"/>
      <c r="F258" s="35"/>
      <c r="G258" s="35"/>
      <c r="H258" s="35"/>
    </row>
    <row r="259" spans="1:8" ht="15.75" customHeight="1">
      <c r="A259" s="35"/>
      <c r="B259" s="35"/>
      <c r="C259" s="50"/>
      <c r="D259" s="51"/>
      <c r="E259" s="35"/>
      <c r="F259" s="35"/>
      <c r="G259" s="35"/>
      <c r="H259" s="35"/>
    </row>
    <row r="260" spans="1:8" ht="15.75" customHeight="1">
      <c r="A260" s="35"/>
      <c r="B260" s="35"/>
      <c r="C260" s="50"/>
      <c r="D260" s="51"/>
      <c r="E260" s="35"/>
      <c r="F260" s="35"/>
      <c r="G260" s="35"/>
      <c r="H260" s="35"/>
    </row>
    <row r="261" spans="1:8" ht="15.75" customHeight="1">
      <c r="A261" s="35"/>
      <c r="B261" s="35"/>
      <c r="C261" s="50"/>
      <c r="D261" s="51"/>
      <c r="E261" s="35"/>
      <c r="F261" s="35"/>
      <c r="G261" s="35"/>
      <c r="H261" s="35"/>
    </row>
    <row r="262" spans="1:8" ht="15.75" customHeight="1">
      <c r="A262" s="35"/>
      <c r="B262" s="35"/>
      <c r="C262" s="50"/>
      <c r="D262" s="51"/>
      <c r="E262" s="35"/>
      <c r="F262" s="35"/>
      <c r="G262" s="35"/>
      <c r="H262" s="35"/>
    </row>
    <row r="263" spans="1:8" ht="15.75" customHeight="1">
      <c r="A263" s="35"/>
      <c r="B263" s="35"/>
      <c r="C263" s="50"/>
      <c r="D263" s="51"/>
      <c r="E263" s="35"/>
      <c r="F263" s="35"/>
      <c r="G263" s="35"/>
      <c r="H263" s="35"/>
    </row>
    <row r="264" spans="1:8" ht="15.75" customHeight="1">
      <c r="A264" s="35"/>
      <c r="B264" s="35"/>
      <c r="C264" s="50"/>
      <c r="D264" s="51"/>
      <c r="E264" s="35"/>
      <c r="F264" s="35"/>
      <c r="G264" s="35"/>
      <c r="H264" s="35"/>
    </row>
    <row r="265" spans="1:8" ht="15.75" customHeight="1">
      <c r="A265" s="35"/>
      <c r="B265" s="35"/>
      <c r="C265" s="50"/>
      <c r="D265" s="51"/>
      <c r="E265" s="35"/>
      <c r="F265" s="35"/>
      <c r="G265" s="35"/>
      <c r="H265" s="35"/>
    </row>
    <row r="266" spans="1:8" ht="15.75" customHeight="1">
      <c r="A266" s="35"/>
      <c r="B266" s="35"/>
      <c r="C266" s="50"/>
      <c r="D266" s="51"/>
      <c r="E266" s="35"/>
      <c r="F266" s="35"/>
      <c r="G266" s="35"/>
      <c r="H266" s="35"/>
    </row>
    <row r="267" spans="1:8" ht="15.75" customHeight="1">
      <c r="A267" s="35"/>
      <c r="B267" s="35"/>
      <c r="C267" s="50"/>
      <c r="D267" s="51"/>
      <c r="E267" s="35"/>
      <c r="F267" s="35"/>
      <c r="G267" s="35"/>
      <c r="H267" s="35"/>
    </row>
    <row r="268" spans="1:8" ht="15.75" customHeight="1">
      <c r="A268" s="35"/>
      <c r="B268" s="35"/>
      <c r="C268" s="50"/>
      <c r="D268" s="51"/>
      <c r="E268" s="35"/>
      <c r="F268" s="35"/>
      <c r="G268" s="35"/>
      <c r="H268" s="35"/>
    </row>
    <row r="269" spans="1:8" ht="15.75" customHeight="1">
      <c r="A269" s="35"/>
      <c r="B269" s="35"/>
      <c r="C269" s="50"/>
      <c r="D269" s="51"/>
      <c r="E269" s="35"/>
      <c r="F269" s="35"/>
      <c r="G269" s="35"/>
      <c r="H269" s="35"/>
    </row>
    <row r="270" spans="1:8" ht="15.75" customHeight="1">
      <c r="A270" s="35"/>
      <c r="B270" s="35"/>
      <c r="C270" s="50"/>
      <c r="D270" s="51"/>
      <c r="E270" s="35"/>
      <c r="F270" s="35"/>
      <c r="G270" s="35"/>
      <c r="H270" s="35"/>
    </row>
    <row r="271" spans="1:8" ht="15.75" customHeight="1">
      <c r="A271" s="35"/>
      <c r="B271" s="35"/>
      <c r="C271" s="50"/>
      <c r="D271" s="51"/>
      <c r="E271" s="35"/>
      <c r="F271" s="35"/>
      <c r="G271" s="35"/>
      <c r="H271" s="35"/>
    </row>
    <row r="272" spans="1:8" ht="15.75" customHeight="1">
      <c r="A272" s="35"/>
      <c r="B272" s="35"/>
      <c r="C272" s="50"/>
      <c r="D272" s="51"/>
      <c r="E272" s="35"/>
      <c r="F272" s="35"/>
      <c r="G272" s="35"/>
      <c r="H272" s="35"/>
    </row>
    <row r="273" spans="1:8" ht="15.75" customHeight="1">
      <c r="A273" s="35"/>
      <c r="B273" s="35"/>
      <c r="C273" s="50"/>
      <c r="D273" s="51"/>
      <c r="E273" s="35"/>
      <c r="F273" s="35"/>
      <c r="G273" s="35"/>
      <c r="H273" s="35"/>
    </row>
    <row r="274" spans="1:8" ht="15.75" customHeight="1">
      <c r="A274" s="35"/>
      <c r="B274" s="35"/>
      <c r="C274" s="50"/>
      <c r="D274" s="51"/>
      <c r="E274" s="35"/>
      <c r="F274" s="35"/>
      <c r="G274" s="35"/>
      <c r="H274" s="35"/>
    </row>
    <row r="275" spans="1:8" ht="15.75" customHeight="1">
      <c r="A275" s="35"/>
      <c r="B275" s="35"/>
      <c r="C275" s="50"/>
      <c r="D275" s="51"/>
      <c r="E275" s="35"/>
      <c r="F275" s="35"/>
      <c r="G275" s="35"/>
      <c r="H275" s="35"/>
    </row>
    <row r="276" spans="1:8" ht="15.75" customHeight="1">
      <c r="A276" s="35"/>
      <c r="B276" s="35"/>
      <c r="C276" s="50"/>
      <c r="D276" s="51"/>
      <c r="E276" s="35"/>
      <c r="F276" s="35"/>
      <c r="G276" s="35"/>
      <c r="H276" s="35"/>
    </row>
    <row r="277" spans="1:8" ht="15.75" customHeight="1">
      <c r="A277" s="35"/>
      <c r="B277" s="35"/>
      <c r="C277" s="50"/>
      <c r="D277" s="51"/>
      <c r="E277" s="35"/>
      <c r="F277" s="35"/>
      <c r="G277" s="35"/>
      <c r="H277" s="35"/>
    </row>
    <row r="278" spans="1:8" ht="15.75" customHeight="1">
      <c r="A278" s="35"/>
      <c r="B278" s="35"/>
      <c r="C278" s="50"/>
      <c r="D278" s="51"/>
      <c r="E278" s="35"/>
      <c r="F278" s="35"/>
      <c r="G278" s="35"/>
      <c r="H278" s="35"/>
    </row>
    <row r="279" spans="1:8" ht="15.75" customHeight="1">
      <c r="A279" s="35"/>
      <c r="B279" s="35"/>
      <c r="C279" s="50"/>
      <c r="D279" s="51"/>
      <c r="E279" s="35"/>
      <c r="F279" s="35"/>
      <c r="G279" s="35"/>
      <c r="H279" s="35"/>
    </row>
    <row r="280" spans="1:8" ht="15.75" customHeight="1">
      <c r="A280" s="35"/>
      <c r="B280" s="35"/>
      <c r="C280" s="50"/>
      <c r="D280" s="51"/>
      <c r="E280" s="35"/>
      <c r="F280" s="35"/>
      <c r="G280" s="35"/>
      <c r="H280" s="35"/>
    </row>
    <row r="281" spans="1:8" ht="15.75" customHeight="1">
      <c r="A281" s="35"/>
      <c r="B281" s="35"/>
      <c r="C281" s="50"/>
      <c r="D281" s="51"/>
      <c r="E281" s="35"/>
      <c r="F281" s="35"/>
      <c r="G281" s="35"/>
      <c r="H281" s="35"/>
    </row>
    <row r="282" spans="1:8" ht="15.75" customHeight="1">
      <c r="A282" s="35"/>
      <c r="B282" s="35"/>
      <c r="C282" s="50"/>
      <c r="D282" s="51"/>
      <c r="E282" s="35"/>
      <c r="F282" s="35"/>
      <c r="G282" s="35"/>
      <c r="H282" s="35"/>
    </row>
    <row r="283" spans="1:8" ht="15.75" customHeight="1">
      <c r="A283" s="35"/>
      <c r="B283" s="35"/>
      <c r="C283" s="50"/>
      <c r="D283" s="51"/>
      <c r="E283" s="35"/>
      <c r="F283" s="35"/>
      <c r="G283" s="35"/>
      <c r="H283" s="35"/>
    </row>
    <row r="284" spans="1:8" ht="15.75" customHeight="1">
      <c r="A284" s="35"/>
      <c r="B284" s="35"/>
      <c r="C284" s="50"/>
      <c r="D284" s="51"/>
      <c r="E284" s="35"/>
      <c r="F284" s="35"/>
      <c r="G284" s="35"/>
      <c r="H284" s="35"/>
    </row>
    <row r="285" spans="1:8" ht="15.75" customHeight="1">
      <c r="A285" s="35"/>
      <c r="B285" s="35"/>
      <c r="C285" s="50"/>
      <c r="D285" s="51"/>
      <c r="E285" s="35"/>
      <c r="F285" s="35"/>
      <c r="G285" s="35"/>
      <c r="H285" s="35"/>
    </row>
    <row r="286" spans="1:8" ht="15.75" customHeight="1">
      <c r="A286" s="35"/>
      <c r="B286" s="35"/>
      <c r="C286" s="50"/>
      <c r="D286" s="51"/>
      <c r="E286" s="35"/>
      <c r="F286" s="35"/>
      <c r="G286" s="35"/>
      <c r="H286" s="35"/>
    </row>
    <row r="287" spans="1:8" ht="15.75" customHeight="1">
      <c r="A287" s="35"/>
      <c r="B287" s="35"/>
      <c r="C287" s="50"/>
      <c r="D287" s="51"/>
      <c r="E287" s="35"/>
      <c r="F287" s="35"/>
      <c r="G287" s="35"/>
      <c r="H287" s="35"/>
    </row>
    <row r="288" spans="1:8" ht="15.75" customHeight="1">
      <c r="A288" s="35"/>
      <c r="B288" s="35"/>
      <c r="C288" s="50"/>
      <c r="D288" s="51"/>
      <c r="E288" s="35"/>
      <c r="F288" s="35"/>
      <c r="G288" s="35"/>
      <c r="H288" s="35"/>
    </row>
    <row r="289" spans="1:8" ht="15.75" customHeight="1">
      <c r="A289" s="35"/>
      <c r="B289" s="35"/>
      <c r="C289" s="50"/>
      <c r="D289" s="51"/>
      <c r="E289" s="35"/>
      <c r="F289" s="35"/>
      <c r="G289" s="35"/>
      <c r="H289" s="35"/>
    </row>
    <row r="290" spans="1:8" ht="15.75" customHeight="1">
      <c r="A290" s="35"/>
      <c r="B290" s="35"/>
      <c r="C290" s="50"/>
      <c r="D290" s="51"/>
      <c r="E290" s="35"/>
      <c r="F290" s="35"/>
      <c r="G290" s="35"/>
      <c r="H290" s="35"/>
    </row>
    <row r="291" spans="1:8" ht="15.75" customHeight="1">
      <c r="A291" s="35"/>
      <c r="B291" s="35"/>
      <c r="C291" s="50"/>
      <c r="D291" s="51"/>
      <c r="E291" s="35"/>
      <c r="F291" s="35"/>
      <c r="G291" s="35"/>
      <c r="H291" s="35"/>
    </row>
    <row r="292" spans="1:8" ht="15.75" customHeight="1">
      <c r="A292" s="35"/>
      <c r="B292" s="35"/>
      <c r="C292" s="50"/>
      <c r="D292" s="51"/>
      <c r="E292" s="35"/>
      <c r="F292" s="35"/>
      <c r="G292" s="35"/>
      <c r="H292" s="35"/>
    </row>
    <row r="293" spans="1:8" ht="15.75" customHeight="1">
      <c r="A293" s="35"/>
      <c r="B293" s="35"/>
      <c r="C293" s="50"/>
      <c r="D293" s="51"/>
      <c r="E293" s="35"/>
      <c r="F293" s="35"/>
      <c r="G293" s="35"/>
      <c r="H293" s="35"/>
    </row>
    <row r="294" spans="1:8" ht="15.75" customHeight="1">
      <c r="A294" s="35"/>
      <c r="B294" s="35"/>
      <c r="C294" s="50"/>
      <c r="D294" s="51"/>
      <c r="E294" s="35"/>
      <c r="F294" s="35"/>
      <c r="G294" s="35"/>
      <c r="H294" s="35"/>
    </row>
    <row r="295" spans="1:8" ht="15.75" customHeight="1">
      <c r="A295" s="35"/>
      <c r="B295" s="35"/>
      <c r="C295" s="50"/>
      <c r="D295" s="51"/>
      <c r="E295" s="35"/>
      <c r="F295" s="35"/>
      <c r="G295" s="35"/>
      <c r="H295" s="35"/>
    </row>
    <row r="296" spans="1:8" ht="15.75" customHeight="1">
      <c r="A296" s="35"/>
      <c r="B296" s="35"/>
      <c r="C296" s="50"/>
      <c r="D296" s="51"/>
      <c r="E296" s="35"/>
      <c r="F296" s="35"/>
      <c r="G296" s="35"/>
      <c r="H296" s="35"/>
    </row>
    <row r="297" spans="1:8" ht="15.75" customHeight="1">
      <c r="A297" s="35"/>
      <c r="B297" s="35"/>
      <c r="C297" s="50"/>
      <c r="D297" s="51"/>
      <c r="E297" s="35"/>
      <c r="F297" s="35"/>
      <c r="G297" s="35"/>
      <c r="H297" s="35"/>
    </row>
    <row r="298" spans="1:8" ht="15.75" customHeight="1">
      <c r="A298" s="35"/>
      <c r="B298" s="35"/>
      <c r="C298" s="50"/>
      <c r="D298" s="51"/>
      <c r="E298" s="35"/>
      <c r="F298" s="35"/>
      <c r="G298" s="35"/>
      <c r="H298" s="35"/>
    </row>
    <row r="299" spans="1:8" ht="15.75" customHeight="1">
      <c r="A299" s="35"/>
      <c r="B299" s="35"/>
      <c r="C299" s="50"/>
      <c r="D299" s="51"/>
      <c r="E299" s="35"/>
      <c r="F299" s="35"/>
      <c r="G299" s="35"/>
      <c r="H299" s="35"/>
    </row>
    <row r="300" spans="1:8" ht="15.75" customHeight="1">
      <c r="A300" s="35"/>
      <c r="B300" s="35"/>
      <c r="C300" s="50"/>
      <c r="D300" s="51"/>
      <c r="E300" s="35"/>
      <c r="F300" s="35"/>
      <c r="G300" s="35"/>
      <c r="H300" s="35"/>
    </row>
    <row r="301" spans="1:8" ht="15.75" customHeight="1">
      <c r="A301" s="35"/>
      <c r="B301" s="35"/>
      <c r="C301" s="50"/>
      <c r="D301" s="51"/>
      <c r="E301" s="35"/>
      <c r="F301" s="35"/>
      <c r="G301" s="35"/>
      <c r="H301" s="35"/>
    </row>
    <row r="302" spans="1:8" ht="15.75" customHeight="1">
      <c r="A302" s="35"/>
      <c r="B302" s="35"/>
      <c r="C302" s="50"/>
      <c r="D302" s="51"/>
      <c r="E302" s="35"/>
      <c r="F302" s="35"/>
      <c r="G302" s="35"/>
      <c r="H302" s="35"/>
    </row>
    <row r="303" spans="1:8" ht="15.75" customHeight="1">
      <c r="A303" s="35"/>
      <c r="B303" s="35"/>
      <c r="C303" s="50"/>
      <c r="D303" s="51"/>
      <c r="E303" s="35"/>
      <c r="F303" s="35"/>
      <c r="G303" s="35"/>
      <c r="H303" s="35"/>
    </row>
    <row r="304" spans="1:8" ht="15.75" customHeight="1">
      <c r="A304" s="35"/>
      <c r="B304" s="35"/>
      <c r="C304" s="50"/>
      <c r="D304" s="51"/>
      <c r="E304" s="35"/>
      <c r="F304" s="35"/>
      <c r="G304" s="35"/>
      <c r="H304" s="35"/>
    </row>
    <row r="305" spans="1:8" ht="15.75" customHeight="1">
      <c r="A305" s="35"/>
      <c r="B305" s="35"/>
      <c r="C305" s="50"/>
      <c r="D305" s="51"/>
      <c r="E305" s="35"/>
      <c r="F305" s="35"/>
      <c r="G305" s="35"/>
      <c r="H305" s="35"/>
    </row>
    <row r="306" spans="1:8" ht="15.75" customHeight="1">
      <c r="A306" s="35"/>
      <c r="B306" s="35"/>
      <c r="C306" s="50"/>
      <c r="D306" s="51"/>
      <c r="E306" s="35"/>
      <c r="F306" s="35"/>
      <c r="G306" s="35"/>
      <c r="H306" s="35"/>
    </row>
    <row r="307" spans="1:8" ht="15.75" customHeight="1">
      <c r="A307" s="35"/>
      <c r="B307" s="35"/>
      <c r="C307" s="50"/>
      <c r="D307" s="51"/>
      <c r="E307" s="35"/>
      <c r="F307" s="35"/>
      <c r="G307" s="35"/>
      <c r="H307" s="35"/>
    </row>
    <row r="308" spans="1:8" ht="15.75" customHeight="1">
      <c r="A308" s="35"/>
      <c r="B308" s="35"/>
      <c r="C308" s="50"/>
      <c r="D308" s="51"/>
      <c r="E308" s="35"/>
      <c r="F308" s="35"/>
      <c r="G308" s="35"/>
      <c r="H308" s="35"/>
    </row>
    <row r="309" spans="1:8" ht="15.75" customHeight="1">
      <c r="A309" s="35"/>
      <c r="B309" s="35"/>
      <c r="C309" s="50"/>
      <c r="D309" s="51"/>
      <c r="E309" s="35"/>
      <c r="F309" s="35"/>
      <c r="G309" s="35"/>
      <c r="H309" s="35"/>
    </row>
    <row r="310" spans="1:8" ht="15.75" customHeight="1">
      <c r="A310" s="35"/>
      <c r="B310" s="35"/>
      <c r="C310" s="50"/>
      <c r="D310" s="51"/>
      <c r="E310" s="35"/>
      <c r="F310" s="35"/>
      <c r="G310" s="35"/>
      <c r="H310" s="35"/>
    </row>
    <row r="311" spans="1:8" ht="15.75" customHeight="1">
      <c r="A311" s="35"/>
      <c r="B311" s="35"/>
      <c r="C311" s="50"/>
      <c r="D311" s="51"/>
      <c r="E311" s="35"/>
      <c r="F311" s="35"/>
      <c r="G311" s="35"/>
      <c r="H311" s="35"/>
    </row>
    <row r="312" spans="1:8" ht="15.75" customHeight="1">
      <c r="A312" s="35"/>
      <c r="B312" s="35"/>
      <c r="C312" s="50"/>
      <c r="D312" s="51"/>
      <c r="E312" s="35"/>
      <c r="F312" s="35"/>
      <c r="G312" s="35"/>
      <c r="H312" s="35"/>
    </row>
    <row r="313" spans="1:8" ht="15.75" customHeight="1">
      <c r="A313" s="35"/>
      <c r="B313" s="35"/>
      <c r="C313" s="50"/>
      <c r="D313" s="51"/>
      <c r="E313" s="35"/>
      <c r="F313" s="35"/>
      <c r="G313" s="35"/>
      <c r="H313" s="35"/>
    </row>
    <row r="314" spans="1:8" ht="15.75" customHeight="1">
      <c r="A314" s="35"/>
      <c r="B314" s="35"/>
      <c r="C314" s="50"/>
      <c r="D314" s="51"/>
      <c r="E314" s="35"/>
      <c r="F314" s="35"/>
      <c r="G314" s="35"/>
      <c r="H314" s="35"/>
    </row>
    <row r="315" spans="1:8" ht="15.75" customHeight="1">
      <c r="A315" s="35"/>
      <c r="B315" s="35"/>
      <c r="C315" s="50"/>
      <c r="D315" s="51"/>
      <c r="E315" s="35"/>
      <c r="F315" s="35"/>
      <c r="G315" s="35"/>
      <c r="H315" s="35"/>
    </row>
    <row r="316" spans="1:8" ht="15.75" customHeight="1">
      <c r="A316" s="35"/>
      <c r="B316" s="35"/>
      <c r="C316" s="50"/>
      <c r="D316" s="51"/>
      <c r="E316" s="35"/>
      <c r="F316" s="35"/>
      <c r="G316" s="35"/>
      <c r="H316" s="35"/>
    </row>
    <row r="317" spans="1:8" ht="15.75" customHeight="1">
      <c r="A317" s="35"/>
      <c r="B317" s="35"/>
      <c r="C317" s="50"/>
      <c r="D317" s="51"/>
      <c r="E317" s="35"/>
      <c r="F317" s="35"/>
      <c r="G317" s="35"/>
      <c r="H317" s="35"/>
    </row>
    <row r="318" spans="1:8" ht="15.75" customHeight="1">
      <c r="A318" s="35"/>
      <c r="B318" s="35"/>
      <c r="C318" s="50"/>
      <c r="D318" s="51"/>
      <c r="E318" s="35"/>
      <c r="F318" s="35"/>
      <c r="G318" s="35"/>
      <c r="H318" s="35"/>
    </row>
    <row r="319" spans="1:8" ht="15.75" customHeight="1">
      <c r="A319" s="35"/>
      <c r="B319" s="35"/>
      <c r="C319" s="50"/>
      <c r="D319" s="51"/>
      <c r="E319" s="35"/>
      <c r="F319" s="35"/>
      <c r="G319" s="35"/>
      <c r="H319" s="35"/>
    </row>
    <row r="320" spans="1:8" ht="15.75" customHeight="1">
      <c r="A320" s="35"/>
      <c r="B320" s="35"/>
      <c r="C320" s="50"/>
      <c r="D320" s="51"/>
      <c r="E320" s="35"/>
      <c r="F320" s="35"/>
      <c r="G320" s="35"/>
      <c r="H320" s="35"/>
    </row>
    <row r="321" spans="1:8" ht="15.75" customHeight="1">
      <c r="A321" s="35"/>
      <c r="B321" s="35"/>
      <c r="C321" s="50"/>
      <c r="D321" s="51"/>
      <c r="E321" s="35"/>
      <c r="F321" s="35"/>
      <c r="G321" s="35"/>
      <c r="H321" s="35"/>
    </row>
    <row r="322" spans="1:8" ht="15.75" customHeight="1">
      <c r="A322" s="35"/>
      <c r="B322" s="35"/>
      <c r="C322" s="50"/>
      <c r="D322" s="51"/>
      <c r="E322" s="35"/>
      <c r="F322" s="35"/>
      <c r="G322" s="35"/>
      <c r="H322" s="35"/>
    </row>
    <row r="323" spans="1:8" ht="15.75" customHeight="1">
      <c r="A323" s="35"/>
      <c r="B323" s="35"/>
      <c r="C323" s="50"/>
      <c r="D323" s="51"/>
      <c r="E323" s="35"/>
      <c r="F323" s="35"/>
      <c r="G323" s="35"/>
      <c r="H323" s="35"/>
    </row>
    <row r="324" spans="1:8" ht="15.75" customHeight="1">
      <c r="A324" s="35"/>
      <c r="B324" s="35"/>
      <c r="C324" s="50"/>
      <c r="D324" s="51"/>
      <c r="E324" s="35"/>
      <c r="F324" s="35"/>
      <c r="G324" s="35"/>
      <c r="H324" s="35"/>
    </row>
    <row r="325" spans="1:8" ht="15.75" customHeight="1">
      <c r="A325" s="35"/>
      <c r="B325" s="35"/>
      <c r="C325" s="50"/>
      <c r="D325" s="51"/>
      <c r="E325" s="35"/>
      <c r="F325" s="35"/>
      <c r="G325" s="35"/>
      <c r="H325" s="35"/>
    </row>
    <row r="326" spans="1:8" ht="15.75" customHeight="1">
      <c r="A326" s="35"/>
      <c r="B326" s="35"/>
      <c r="C326" s="50"/>
      <c r="D326" s="51"/>
      <c r="E326" s="35"/>
      <c r="F326" s="35"/>
      <c r="G326" s="35"/>
      <c r="H326" s="35"/>
    </row>
    <row r="327" spans="1:8" ht="15.75" customHeight="1">
      <c r="A327" s="35"/>
      <c r="B327" s="35"/>
      <c r="C327" s="50"/>
      <c r="D327" s="51"/>
      <c r="E327" s="35"/>
      <c r="F327" s="35"/>
      <c r="G327" s="35"/>
      <c r="H327" s="35"/>
    </row>
    <row r="328" spans="1:8" ht="15.75" customHeight="1">
      <c r="A328" s="35"/>
      <c r="B328" s="35"/>
      <c r="C328" s="50"/>
      <c r="D328" s="51"/>
      <c r="E328" s="35"/>
      <c r="F328" s="35"/>
      <c r="G328" s="35"/>
      <c r="H328" s="35"/>
    </row>
    <row r="329" spans="1:8" ht="15.75" customHeight="1">
      <c r="A329" s="35"/>
      <c r="B329" s="35"/>
      <c r="C329" s="50"/>
      <c r="D329" s="51"/>
      <c r="E329" s="35"/>
      <c r="F329" s="35"/>
      <c r="G329" s="35"/>
      <c r="H329" s="35"/>
    </row>
    <row r="330" spans="1:8" ht="15.75" customHeight="1">
      <c r="A330" s="35"/>
      <c r="B330" s="35"/>
      <c r="C330" s="50"/>
      <c r="D330" s="51"/>
      <c r="E330" s="35"/>
      <c r="F330" s="35"/>
      <c r="G330" s="35"/>
      <c r="H330" s="35"/>
    </row>
    <row r="331" spans="1:8" ht="15.75" customHeight="1">
      <c r="A331" s="35"/>
      <c r="B331" s="35"/>
      <c r="C331" s="50"/>
      <c r="D331" s="51"/>
      <c r="E331" s="35"/>
      <c r="F331" s="35"/>
      <c r="G331" s="35"/>
      <c r="H331" s="35"/>
    </row>
    <row r="332" spans="1:8" ht="15.75" customHeight="1">
      <c r="A332" s="35"/>
      <c r="B332" s="35"/>
      <c r="C332" s="50"/>
      <c r="D332" s="51"/>
      <c r="E332" s="35"/>
      <c r="F332" s="35"/>
      <c r="G332" s="35"/>
      <c r="H332" s="35"/>
    </row>
    <row r="333" spans="1:8" ht="15.75" customHeight="1">
      <c r="A333" s="35"/>
      <c r="B333" s="35"/>
      <c r="C333" s="50"/>
      <c r="D333" s="51"/>
      <c r="E333" s="35"/>
      <c r="F333" s="35"/>
      <c r="G333" s="35"/>
      <c r="H333" s="35"/>
    </row>
    <row r="334" spans="1:8" ht="15.75" customHeight="1">
      <c r="A334" s="35"/>
      <c r="B334" s="35"/>
      <c r="C334" s="50"/>
      <c r="D334" s="51"/>
      <c r="E334" s="35"/>
      <c r="F334" s="35"/>
      <c r="G334" s="35"/>
      <c r="H334" s="35"/>
    </row>
    <row r="335" spans="1:8" ht="15.75" customHeight="1">
      <c r="A335" s="35"/>
      <c r="B335" s="35"/>
      <c r="C335" s="50"/>
      <c r="D335" s="51"/>
      <c r="E335" s="35"/>
      <c r="F335" s="35"/>
      <c r="G335" s="35"/>
      <c r="H335" s="35"/>
    </row>
    <row r="336" spans="1:8" ht="15.75" customHeight="1">
      <c r="A336" s="35"/>
      <c r="B336" s="35"/>
      <c r="C336" s="50"/>
      <c r="D336" s="51"/>
      <c r="E336" s="35"/>
      <c r="F336" s="35"/>
      <c r="G336" s="35"/>
      <c r="H336" s="35"/>
    </row>
    <row r="337" spans="1:8" ht="15.75" customHeight="1">
      <c r="A337" s="35"/>
      <c r="B337" s="35"/>
      <c r="C337" s="50"/>
      <c r="D337" s="51"/>
      <c r="E337" s="35"/>
      <c r="F337" s="35"/>
      <c r="G337" s="35"/>
      <c r="H337" s="35"/>
    </row>
    <row r="338" spans="1:8" ht="15.75" customHeight="1">
      <c r="A338" s="35"/>
      <c r="B338" s="35"/>
      <c r="C338" s="50"/>
      <c r="D338" s="51"/>
      <c r="E338" s="35"/>
      <c r="F338" s="35"/>
      <c r="G338" s="35"/>
      <c r="H338" s="35"/>
    </row>
    <row r="339" spans="1:8" ht="15.75" customHeight="1">
      <c r="A339" s="35"/>
      <c r="B339" s="35"/>
      <c r="C339" s="50"/>
      <c r="D339" s="51"/>
      <c r="E339" s="35"/>
      <c r="F339" s="35"/>
      <c r="G339" s="35"/>
      <c r="H339" s="35"/>
    </row>
    <row r="340" spans="1:8" ht="15.75" customHeight="1">
      <c r="A340" s="35"/>
      <c r="B340" s="35"/>
      <c r="C340" s="50"/>
      <c r="D340" s="51"/>
      <c r="E340" s="35"/>
      <c r="F340" s="35"/>
      <c r="G340" s="35"/>
      <c r="H340" s="35"/>
    </row>
    <row r="341" spans="1:8" ht="15.75" customHeight="1">
      <c r="A341" s="35"/>
      <c r="B341" s="35"/>
      <c r="C341" s="50"/>
      <c r="D341" s="51"/>
      <c r="E341" s="35"/>
      <c r="F341" s="35"/>
      <c r="G341" s="35"/>
      <c r="H341" s="35"/>
    </row>
    <row r="342" spans="1:8" ht="15.75" customHeight="1">
      <c r="A342" s="35"/>
      <c r="B342" s="35"/>
      <c r="C342" s="50"/>
      <c r="D342" s="51"/>
      <c r="E342" s="35"/>
      <c r="F342" s="35"/>
      <c r="G342" s="35"/>
      <c r="H342" s="35"/>
    </row>
    <row r="343" spans="1:8" ht="15.75" customHeight="1">
      <c r="A343" s="35"/>
      <c r="B343" s="35"/>
      <c r="C343" s="50"/>
      <c r="D343" s="51"/>
      <c r="E343" s="35"/>
      <c r="F343" s="35"/>
      <c r="G343" s="35"/>
      <c r="H343" s="35"/>
    </row>
    <row r="344" spans="1:8" ht="15.75" customHeight="1">
      <c r="A344" s="35"/>
      <c r="B344" s="35"/>
      <c r="C344" s="50"/>
      <c r="D344" s="51"/>
      <c r="E344" s="35"/>
      <c r="F344" s="35"/>
      <c r="G344" s="35"/>
      <c r="H344" s="35"/>
    </row>
    <row r="345" spans="1:8" ht="15.75" customHeight="1">
      <c r="A345" s="35"/>
      <c r="B345" s="35"/>
      <c r="C345" s="50"/>
      <c r="D345" s="51"/>
      <c r="E345" s="35"/>
      <c r="F345" s="35"/>
      <c r="G345" s="35"/>
      <c r="H345" s="35"/>
    </row>
    <row r="346" spans="1:8" ht="15.75" customHeight="1">
      <c r="A346" s="35"/>
      <c r="B346" s="35"/>
      <c r="C346" s="50"/>
      <c r="D346" s="51"/>
      <c r="E346" s="35"/>
      <c r="F346" s="35"/>
      <c r="G346" s="35"/>
      <c r="H346" s="35"/>
    </row>
    <row r="347" spans="1:8" ht="15.75" customHeight="1">
      <c r="A347" s="35"/>
      <c r="B347" s="35"/>
      <c r="C347" s="50"/>
      <c r="D347" s="51"/>
      <c r="E347" s="35"/>
      <c r="F347" s="35"/>
      <c r="G347" s="35"/>
      <c r="H347" s="35"/>
    </row>
    <row r="348" spans="1:8" ht="15.75" customHeight="1">
      <c r="A348" s="35"/>
      <c r="B348" s="35"/>
      <c r="C348" s="50"/>
      <c r="D348" s="51"/>
      <c r="E348" s="35"/>
      <c r="F348" s="35"/>
      <c r="G348" s="35"/>
      <c r="H348" s="35"/>
    </row>
    <row r="349" spans="1:8" ht="15.75" customHeight="1">
      <c r="A349" s="35"/>
      <c r="B349" s="35"/>
      <c r="C349" s="50"/>
      <c r="D349" s="51"/>
      <c r="E349" s="35"/>
      <c r="F349" s="35"/>
      <c r="G349" s="35"/>
      <c r="H349" s="35"/>
    </row>
    <row r="350" spans="1:8" ht="15.75" customHeight="1">
      <c r="A350" s="35"/>
      <c r="B350" s="35"/>
      <c r="C350" s="50"/>
      <c r="D350" s="51"/>
      <c r="E350" s="35"/>
      <c r="F350" s="35"/>
      <c r="G350" s="35"/>
      <c r="H350" s="35"/>
    </row>
    <row r="351" spans="1:8" ht="15.75" customHeight="1">
      <c r="A351" s="35"/>
      <c r="B351" s="35"/>
      <c r="C351" s="50"/>
      <c r="D351" s="51"/>
      <c r="E351" s="35"/>
      <c r="F351" s="35"/>
      <c r="G351" s="35"/>
      <c r="H351" s="35"/>
    </row>
    <row r="352" spans="1:8" ht="15.75" customHeight="1">
      <c r="A352" s="35"/>
      <c r="B352" s="35"/>
      <c r="C352" s="50"/>
      <c r="D352" s="51"/>
      <c r="E352" s="35"/>
      <c r="F352" s="35"/>
      <c r="G352" s="35"/>
      <c r="H352" s="35"/>
    </row>
    <row r="353" spans="1:8" ht="15.75" customHeight="1">
      <c r="A353" s="35"/>
      <c r="B353" s="35"/>
      <c r="C353" s="50"/>
      <c r="D353" s="51"/>
      <c r="E353" s="35"/>
      <c r="F353" s="35"/>
      <c r="G353" s="35"/>
      <c r="H353" s="35"/>
    </row>
    <row r="354" spans="1:8" ht="15.75" customHeight="1">
      <c r="A354" s="35"/>
      <c r="B354" s="35"/>
      <c r="C354" s="50"/>
      <c r="D354" s="51"/>
      <c r="E354" s="35"/>
      <c r="F354" s="35"/>
      <c r="G354" s="35"/>
      <c r="H354" s="35"/>
    </row>
    <row r="355" spans="1:8" ht="15.75" customHeight="1">
      <c r="A355" s="35"/>
      <c r="B355" s="35"/>
      <c r="C355" s="50"/>
      <c r="D355" s="51"/>
      <c r="E355" s="35"/>
      <c r="F355" s="35"/>
      <c r="G355" s="35"/>
      <c r="H355" s="35"/>
    </row>
    <row r="356" spans="1:8" ht="15.75" customHeight="1">
      <c r="A356" s="35"/>
      <c r="B356" s="35"/>
      <c r="C356" s="50"/>
      <c r="D356" s="51"/>
      <c r="E356" s="35"/>
      <c r="F356" s="35"/>
      <c r="G356" s="35"/>
      <c r="H356" s="35"/>
    </row>
    <row r="357" spans="1:8" ht="15.75" customHeight="1">
      <c r="A357" s="35"/>
      <c r="B357" s="35"/>
      <c r="C357" s="50"/>
      <c r="D357" s="51"/>
      <c r="E357" s="35"/>
      <c r="F357" s="35"/>
      <c r="G357" s="35"/>
      <c r="H357" s="35"/>
    </row>
    <row r="358" spans="1:8" ht="15.75" customHeight="1">
      <c r="A358" s="35"/>
      <c r="B358" s="35"/>
      <c r="C358" s="50"/>
      <c r="D358" s="51"/>
      <c r="E358" s="35"/>
      <c r="F358" s="35"/>
      <c r="G358" s="35"/>
      <c r="H358" s="35"/>
    </row>
    <row r="359" spans="1:8" ht="15.75" customHeight="1">
      <c r="A359" s="35"/>
      <c r="B359" s="35"/>
      <c r="C359" s="50"/>
      <c r="D359" s="51"/>
      <c r="E359" s="35"/>
      <c r="F359" s="35"/>
      <c r="G359" s="35"/>
      <c r="H359" s="35"/>
    </row>
    <row r="360" spans="1:8" ht="15.75" customHeight="1">
      <c r="A360" s="35"/>
      <c r="B360" s="35"/>
      <c r="C360" s="50"/>
      <c r="D360" s="51"/>
      <c r="E360" s="35"/>
      <c r="F360" s="35"/>
      <c r="G360" s="35"/>
      <c r="H360" s="35"/>
    </row>
    <row r="361" spans="1:8" ht="15.75" customHeight="1">
      <c r="A361" s="35"/>
      <c r="B361" s="35"/>
      <c r="C361" s="50"/>
      <c r="D361" s="51"/>
      <c r="E361" s="35"/>
      <c r="F361" s="35"/>
      <c r="G361" s="35"/>
      <c r="H361" s="35"/>
    </row>
    <row r="362" spans="1:8" ht="15.75" customHeight="1">
      <c r="A362" s="35"/>
      <c r="B362" s="35"/>
      <c r="C362" s="50"/>
      <c r="D362" s="51"/>
      <c r="E362" s="35"/>
      <c r="F362" s="35"/>
      <c r="G362" s="35"/>
      <c r="H362" s="35"/>
    </row>
    <row r="363" spans="1:8" ht="15.75" customHeight="1">
      <c r="A363" s="35"/>
      <c r="B363" s="35"/>
      <c r="C363" s="50"/>
      <c r="D363" s="51"/>
      <c r="E363" s="35"/>
      <c r="F363" s="35"/>
      <c r="G363" s="35"/>
      <c r="H363" s="35"/>
    </row>
    <row r="364" spans="1:8" ht="15.75" customHeight="1">
      <c r="A364" s="35"/>
      <c r="B364" s="35"/>
      <c r="C364" s="50"/>
      <c r="D364" s="51"/>
      <c r="E364" s="35"/>
      <c r="F364" s="35"/>
      <c r="G364" s="35"/>
      <c r="H364" s="35"/>
    </row>
    <row r="365" spans="1:8" ht="15.75" customHeight="1">
      <c r="A365" s="35"/>
      <c r="B365" s="35"/>
      <c r="C365" s="50"/>
      <c r="D365" s="51"/>
      <c r="E365" s="35"/>
      <c r="F365" s="35"/>
      <c r="G365" s="35"/>
      <c r="H365" s="35"/>
    </row>
    <row r="366" spans="1:8" ht="15.75" customHeight="1">
      <c r="A366" s="35"/>
      <c r="B366" s="35"/>
      <c r="C366" s="50"/>
      <c r="D366" s="51"/>
      <c r="E366" s="35"/>
      <c r="F366" s="35"/>
      <c r="G366" s="35"/>
      <c r="H366" s="35"/>
    </row>
    <row r="367" spans="1:8" ht="15.75" customHeight="1">
      <c r="A367" s="35"/>
      <c r="B367" s="35"/>
      <c r="C367" s="50"/>
      <c r="D367" s="51"/>
      <c r="E367" s="35"/>
      <c r="F367" s="35"/>
      <c r="G367" s="35"/>
      <c r="H367" s="35"/>
    </row>
    <row r="368" spans="1:8" ht="15.75" customHeight="1">
      <c r="A368" s="35"/>
      <c r="B368" s="35"/>
      <c r="C368" s="50"/>
      <c r="D368" s="51"/>
      <c r="E368" s="35"/>
      <c r="F368" s="35"/>
      <c r="G368" s="35"/>
      <c r="H368" s="35"/>
    </row>
    <row r="369" spans="1:8" ht="15.75" customHeight="1">
      <c r="A369" s="35"/>
      <c r="B369" s="35"/>
      <c r="C369" s="50"/>
      <c r="D369" s="51"/>
      <c r="E369" s="35"/>
      <c r="F369" s="35"/>
      <c r="G369" s="35"/>
      <c r="H369" s="35"/>
    </row>
    <row r="370" spans="1:8" ht="15.75" customHeight="1">
      <c r="A370" s="35"/>
      <c r="B370" s="35"/>
      <c r="C370" s="50"/>
      <c r="D370" s="51"/>
      <c r="E370" s="35"/>
      <c r="F370" s="35"/>
      <c r="G370" s="35"/>
      <c r="H370" s="35"/>
    </row>
    <row r="371" spans="1:8" ht="15.75" customHeight="1">
      <c r="A371" s="35"/>
      <c r="B371" s="35"/>
      <c r="C371" s="50"/>
      <c r="D371" s="51"/>
      <c r="E371" s="35"/>
      <c r="F371" s="35"/>
      <c r="G371" s="35"/>
      <c r="H371" s="35"/>
    </row>
    <row r="372" spans="1:8" ht="15.75" customHeight="1">
      <c r="A372" s="35"/>
      <c r="B372" s="35"/>
      <c r="C372" s="50"/>
      <c r="D372" s="51"/>
      <c r="E372" s="35"/>
      <c r="F372" s="35"/>
      <c r="G372" s="35"/>
      <c r="H372" s="35"/>
    </row>
    <row r="373" spans="1:8" ht="15.75" customHeight="1">
      <c r="A373" s="35"/>
      <c r="B373" s="35"/>
      <c r="C373" s="50"/>
      <c r="D373" s="51"/>
      <c r="E373" s="35"/>
      <c r="F373" s="35"/>
      <c r="G373" s="35"/>
      <c r="H373" s="35"/>
    </row>
    <row r="374" spans="1:8" ht="15.75" customHeight="1">
      <c r="A374" s="35"/>
      <c r="B374" s="35"/>
      <c r="C374" s="50"/>
      <c r="D374" s="51"/>
      <c r="E374" s="35"/>
      <c r="F374" s="35"/>
      <c r="G374" s="35"/>
      <c r="H374" s="35"/>
    </row>
    <row r="375" spans="1:8" ht="15.75" customHeight="1">
      <c r="A375" s="35"/>
      <c r="B375" s="35"/>
      <c r="C375" s="50"/>
      <c r="D375" s="51"/>
      <c r="E375" s="35"/>
      <c r="F375" s="35"/>
      <c r="G375" s="35"/>
      <c r="H375" s="35"/>
    </row>
    <row r="376" spans="1:8" ht="15.75" customHeight="1">
      <c r="A376" s="35"/>
      <c r="B376" s="35"/>
      <c r="C376" s="50"/>
      <c r="D376" s="51"/>
      <c r="E376" s="35"/>
      <c r="F376" s="35"/>
      <c r="G376" s="35"/>
      <c r="H376" s="35"/>
    </row>
    <row r="377" spans="1:8" ht="15.75" customHeight="1">
      <c r="A377" s="35"/>
      <c r="B377" s="35"/>
      <c r="C377" s="50"/>
      <c r="D377" s="51"/>
      <c r="E377" s="35"/>
      <c r="F377" s="35"/>
      <c r="G377" s="35"/>
      <c r="H377" s="35"/>
    </row>
    <row r="378" spans="1:8" ht="15.75" customHeight="1">
      <c r="A378" s="35"/>
      <c r="B378" s="35"/>
      <c r="C378" s="50"/>
      <c r="D378" s="51"/>
      <c r="E378" s="35"/>
      <c r="F378" s="35"/>
      <c r="G378" s="35"/>
      <c r="H378" s="35"/>
    </row>
    <row r="379" spans="1:8" ht="15.75" customHeight="1">
      <c r="A379" s="35"/>
      <c r="B379" s="35"/>
      <c r="C379" s="50"/>
      <c r="D379" s="51"/>
      <c r="E379" s="35"/>
      <c r="F379" s="35"/>
      <c r="G379" s="35"/>
      <c r="H379" s="35"/>
    </row>
    <row r="380" spans="1:8" ht="15.75" customHeight="1">
      <c r="A380" s="35"/>
      <c r="B380" s="35"/>
      <c r="C380" s="50"/>
      <c r="D380" s="51"/>
      <c r="E380" s="35"/>
      <c r="F380" s="35"/>
      <c r="G380" s="35"/>
      <c r="H380" s="35"/>
    </row>
    <row r="381" spans="1:8" ht="15.75" customHeight="1">
      <c r="A381" s="35"/>
      <c r="B381" s="35"/>
      <c r="C381" s="50"/>
      <c r="D381" s="51"/>
      <c r="E381" s="35"/>
      <c r="F381" s="35"/>
      <c r="G381" s="35"/>
      <c r="H381" s="35"/>
    </row>
    <row r="382" spans="1:8" ht="15.75" customHeight="1">
      <c r="A382" s="35"/>
      <c r="B382" s="35"/>
      <c r="C382" s="50"/>
      <c r="D382" s="51"/>
      <c r="E382" s="35"/>
      <c r="F382" s="35"/>
      <c r="G382" s="35"/>
      <c r="H382" s="35"/>
    </row>
    <row r="383" spans="1:8" ht="15.75" customHeight="1">
      <c r="A383" s="35"/>
      <c r="B383" s="35"/>
      <c r="C383" s="50"/>
      <c r="D383" s="51"/>
      <c r="E383" s="35"/>
      <c r="F383" s="35"/>
      <c r="G383" s="35"/>
      <c r="H383" s="35"/>
    </row>
    <row r="384" spans="1:8" ht="15.75" customHeight="1">
      <c r="A384" s="35"/>
      <c r="B384" s="35"/>
      <c r="C384" s="50"/>
      <c r="D384" s="51"/>
      <c r="E384" s="35"/>
      <c r="F384" s="35"/>
      <c r="G384" s="35"/>
      <c r="H384" s="35"/>
    </row>
    <row r="385" spans="1:8" ht="15.75" customHeight="1">
      <c r="A385" s="35"/>
      <c r="B385" s="35"/>
      <c r="C385" s="50"/>
      <c r="D385" s="51"/>
      <c r="E385" s="35"/>
      <c r="F385" s="35"/>
      <c r="G385" s="35"/>
      <c r="H385" s="35"/>
    </row>
    <row r="386" spans="1:8" ht="15.75" customHeight="1">
      <c r="A386" s="35"/>
      <c r="B386" s="35"/>
      <c r="C386" s="50"/>
      <c r="D386" s="51"/>
      <c r="E386" s="35"/>
      <c r="F386" s="35"/>
      <c r="G386" s="35"/>
      <c r="H386" s="35"/>
    </row>
    <row r="387" spans="1:8" ht="15.75" customHeight="1">
      <c r="A387" s="35"/>
      <c r="B387" s="35"/>
      <c r="C387" s="50"/>
      <c r="D387" s="51"/>
      <c r="E387" s="35"/>
      <c r="F387" s="35"/>
      <c r="G387" s="35"/>
      <c r="H387" s="35"/>
    </row>
    <row r="388" spans="1:8" ht="15.75" customHeight="1">
      <c r="A388" s="35"/>
      <c r="B388" s="35"/>
      <c r="C388" s="50"/>
      <c r="D388" s="51"/>
      <c r="E388" s="35"/>
      <c r="F388" s="35"/>
      <c r="G388" s="35"/>
      <c r="H388" s="35"/>
    </row>
    <row r="389" spans="1:8" ht="15.75" customHeight="1">
      <c r="A389" s="35"/>
      <c r="B389" s="35"/>
      <c r="C389" s="50"/>
      <c r="D389" s="51"/>
      <c r="E389" s="35"/>
      <c r="F389" s="35"/>
      <c r="G389" s="35"/>
      <c r="H389" s="35"/>
    </row>
    <row r="390" spans="1:8" ht="15.75" customHeight="1">
      <c r="A390" s="35"/>
      <c r="B390" s="35"/>
      <c r="C390" s="50"/>
      <c r="D390" s="51"/>
      <c r="E390" s="35"/>
      <c r="F390" s="35"/>
      <c r="G390" s="35"/>
      <c r="H390" s="35"/>
    </row>
    <row r="391" spans="1:8" ht="15.75" customHeight="1">
      <c r="A391" s="35"/>
      <c r="B391" s="35"/>
      <c r="C391" s="50"/>
      <c r="D391" s="51"/>
      <c r="E391" s="35"/>
      <c r="F391" s="35"/>
      <c r="G391" s="35"/>
      <c r="H391" s="35"/>
    </row>
    <row r="392" spans="1:8" ht="15.75" customHeight="1">
      <c r="A392" s="35"/>
      <c r="B392" s="35"/>
      <c r="C392" s="50"/>
      <c r="D392" s="51"/>
      <c r="E392" s="35"/>
      <c r="F392" s="35"/>
      <c r="G392" s="35"/>
      <c r="H392" s="35"/>
    </row>
    <row r="393" spans="1:8" ht="15.75" customHeight="1">
      <c r="A393" s="35"/>
      <c r="B393" s="35"/>
      <c r="C393" s="50"/>
      <c r="D393" s="51"/>
      <c r="E393" s="35"/>
      <c r="F393" s="35"/>
      <c r="G393" s="35"/>
      <c r="H393" s="35"/>
    </row>
    <row r="394" spans="1:8" ht="15.75" customHeight="1">
      <c r="A394" s="35"/>
      <c r="B394" s="35"/>
      <c r="C394" s="50"/>
      <c r="D394" s="51"/>
      <c r="E394" s="35"/>
      <c r="F394" s="35"/>
      <c r="G394" s="35"/>
      <c r="H394" s="35"/>
    </row>
    <row r="395" spans="1:8" ht="15.75" customHeight="1">
      <c r="A395" s="35"/>
      <c r="B395" s="35"/>
      <c r="C395" s="50"/>
      <c r="D395" s="51"/>
      <c r="E395" s="35"/>
      <c r="F395" s="35"/>
      <c r="G395" s="35"/>
      <c r="H395" s="35"/>
    </row>
    <row r="396" spans="1:8" ht="15.75" customHeight="1">
      <c r="A396" s="35"/>
      <c r="B396" s="35"/>
      <c r="C396" s="50"/>
      <c r="D396" s="51"/>
      <c r="E396" s="35"/>
      <c r="F396" s="35"/>
      <c r="G396" s="35"/>
      <c r="H396" s="35"/>
    </row>
    <row r="397" spans="1:8" ht="15.75" customHeight="1">
      <c r="A397" s="35"/>
      <c r="B397" s="35"/>
      <c r="C397" s="50"/>
      <c r="D397" s="51"/>
      <c r="E397" s="35"/>
      <c r="F397" s="35"/>
      <c r="G397" s="35"/>
      <c r="H397" s="35"/>
    </row>
    <row r="398" spans="1:8" ht="15.75" customHeight="1">
      <c r="A398" s="35"/>
      <c r="B398" s="35"/>
      <c r="C398" s="50"/>
      <c r="D398" s="51"/>
      <c r="E398" s="35"/>
      <c r="F398" s="35"/>
      <c r="G398" s="35"/>
      <c r="H398" s="35"/>
    </row>
    <row r="399" spans="1:8" ht="15.75" customHeight="1">
      <c r="A399" s="35"/>
      <c r="B399" s="35"/>
      <c r="C399" s="50"/>
      <c r="D399" s="51"/>
      <c r="E399" s="35"/>
      <c r="F399" s="35"/>
      <c r="G399" s="35"/>
      <c r="H399" s="35"/>
    </row>
    <row r="400" spans="1:8" ht="15.75" customHeight="1">
      <c r="A400" s="35"/>
      <c r="B400" s="35"/>
      <c r="C400" s="50"/>
      <c r="D400" s="51"/>
      <c r="E400" s="35"/>
      <c r="F400" s="35"/>
      <c r="G400" s="35"/>
      <c r="H400" s="35"/>
    </row>
    <row r="401" spans="1:8" ht="15.75" customHeight="1">
      <c r="A401" s="35"/>
      <c r="B401" s="35"/>
      <c r="C401" s="50"/>
      <c r="D401" s="51"/>
      <c r="E401" s="35"/>
      <c r="F401" s="35"/>
      <c r="G401" s="35"/>
      <c r="H401" s="35"/>
    </row>
    <row r="402" spans="1:8" ht="15.75" customHeight="1">
      <c r="A402" s="35"/>
      <c r="B402" s="35"/>
      <c r="C402" s="50"/>
      <c r="D402" s="51"/>
      <c r="E402" s="35"/>
      <c r="F402" s="35"/>
      <c r="G402" s="35"/>
      <c r="H402" s="35"/>
    </row>
    <row r="403" spans="1:8" ht="15.75" customHeight="1">
      <c r="A403" s="35"/>
      <c r="B403" s="35"/>
      <c r="C403" s="50"/>
      <c r="D403" s="51"/>
      <c r="E403" s="35"/>
      <c r="F403" s="35"/>
      <c r="G403" s="35"/>
      <c r="H403" s="35"/>
    </row>
    <row r="404" spans="1:8" ht="15.75" customHeight="1">
      <c r="A404" s="35"/>
      <c r="B404" s="35"/>
      <c r="C404" s="50"/>
      <c r="D404" s="51"/>
      <c r="E404" s="35"/>
      <c r="F404" s="35"/>
      <c r="G404" s="35"/>
      <c r="H404" s="35"/>
    </row>
    <row r="405" spans="1:8" ht="15.75" customHeight="1">
      <c r="A405" s="35"/>
      <c r="B405" s="35"/>
      <c r="C405" s="50"/>
      <c r="D405" s="51"/>
      <c r="E405" s="35"/>
      <c r="F405" s="35"/>
      <c r="G405" s="35"/>
      <c r="H405" s="35"/>
    </row>
    <row r="406" spans="1:8" ht="15.75" customHeight="1">
      <c r="A406" s="35"/>
      <c r="B406" s="35"/>
      <c r="C406" s="50"/>
      <c r="D406" s="51"/>
      <c r="E406" s="35"/>
      <c r="F406" s="35"/>
      <c r="G406" s="35"/>
      <c r="H406" s="35"/>
    </row>
    <row r="407" spans="1:8" ht="15.75" customHeight="1">
      <c r="A407" s="35"/>
      <c r="B407" s="35"/>
      <c r="C407" s="50"/>
      <c r="D407" s="51"/>
      <c r="E407" s="35"/>
      <c r="F407" s="35"/>
      <c r="G407" s="35"/>
      <c r="H407" s="35"/>
    </row>
    <row r="408" spans="1:8" ht="15.75" customHeight="1">
      <c r="A408" s="35"/>
      <c r="B408" s="35"/>
      <c r="C408" s="50"/>
      <c r="D408" s="51"/>
      <c r="E408" s="35"/>
      <c r="F408" s="35"/>
      <c r="G408" s="35"/>
      <c r="H408" s="35"/>
    </row>
    <row r="409" spans="1:8" ht="15.75" customHeight="1">
      <c r="A409" s="35"/>
      <c r="B409" s="35"/>
      <c r="C409" s="50"/>
      <c r="D409" s="51"/>
      <c r="E409" s="35"/>
      <c r="F409" s="35"/>
      <c r="G409" s="35"/>
      <c r="H409" s="35"/>
    </row>
    <row r="410" spans="1:8" ht="15.75" customHeight="1">
      <c r="A410" s="35"/>
      <c r="B410" s="35"/>
      <c r="C410" s="50"/>
      <c r="D410" s="51"/>
      <c r="E410" s="35"/>
      <c r="F410" s="35"/>
      <c r="G410" s="35"/>
      <c r="H410" s="35"/>
    </row>
    <row r="411" spans="1:8" ht="15.75" customHeight="1">
      <c r="A411" s="35"/>
      <c r="B411" s="35"/>
      <c r="C411" s="50"/>
      <c r="D411" s="51"/>
      <c r="E411" s="35"/>
      <c r="F411" s="35"/>
      <c r="G411" s="35"/>
      <c r="H411" s="35"/>
    </row>
    <row r="412" spans="1:8" ht="15.75" customHeight="1">
      <c r="A412" s="35"/>
      <c r="B412" s="35"/>
      <c r="C412" s="50"/>
      <c r="D412" s="51"/>
      <c r="E412" s="35"/>
      <c r="F412" s="35"/>
      <c r="G412" s="35"/>
      <c r="H412" s="35"/>
    </row>
    <row r="413" spans="1:8" ht="15.75" customHeight="1">
      <c r="A413" s="35"/>
      <c r="B413" s="35"/>
      <c r="C413" s="50"/>
      <c r="D413" s="51"/>
      <c r="E413" s="35"/>
      <c r="F413" s="35"/>
      <c r="G413" s="35"/>
      <c r="H413" s="35"/>
    </row>
    <row r="414" spans="1:8" ht="15.75" customHeight="1">
      <c r="A414" s="35"/>
      <c r="B414" s="35"/>
      <c r="C414" s="50"/>
      <c r="D414" s="51"/>
      <c r="E414" s="35"/>
      <c r="F414" s="35"/>
      <c r="G414" s="35"/>
      <c r="H414" s="35"/>
    </row>
    <row r="415" spans="1:8" ht="15.75" customHeight="1">
      <c r="A415" s="35"/>
      <c r="B415" s="35"/>
      <c r="C415" s="50"/>
      <c r="D415" s="51"/>
      <c r="E415" s="35"/>
      <c r="F415" s="35"/>
      <c r="G415" s="35"/>
      <c r="H415" s="35"/>
    </row>
    <row r="416" spans="1:8" ht="15.75" customHeight="1">
      <c r="A416" s="35"/>
      <c r="B416" s="35"/>
      <c r="C416" s="50"/>
      <c r="D416" s="51"/>
      <c r="E416" s="35"/>
      <c r="F416" s="35"/>
      <c r="G416" s="35"/>
      <c r="H416" s="35"/>
    </row>
    <row r="417" spans="1:8" ht="15.75" customHeight="1">
      <c r="A417" s="35"/>
      <c r="B417" s="35"/>
      <c r="C417" s="50"/>
      <c r="D417" s="51"/>
      <c r="E417" s="35"/>
      <c r="F417" s="35"/>
      <c r="G417" s="35"/>
      <c r="H417" s="35"/>
    </row>
    <row r="418" spans="1:8" ht="15.75" customHeight="1">
      <c r="A418" s="35"/>
      <c r="B418" s="35"/>
      <c r="C418" s="50"/>
      <c r="D418" s="51"/>
      <c r="E418" s="35"/>
      <c r="F418" s="35"/>
      <c r="G418" s="35"/>
      <c r="H418" s="35"/>
    </row>
    <row r="419" spans="1:8" ht="15.75" customHeight="1">
      <c r="A419" s="35"/>
      <c r="B419" s="35"/>
      <c r="C419" s="50"/>
      <c r="D419" s="51"/>
      <c r="E419" s="35"/>
      <c r="F419" s="35"/>
      <c r="G419" s="35"/>
      <c r="H419" s="35"/>
    </row>
    <row r="420" spans="1:8" ht="15.75" customHeight="1">
      <c r="A420" s="35"/>
      <c r="B420" s="35"/>
      <c r="C420" s="50"/>
      <c r="D420" s="51"/>
      <c r="E420" s="35"/>
      <c r="F420" s="35"/>
      <c r="G420" s="35"/>
      <c r="H420" s="35"/>
    </row>
    <row r="421" spans="1:8" ht="15.75" customHeight="1">
      <c r="A421" s="35"/>
      <c r="B421" s="35"/>
      <c r="C421" s="50"/>
      <c r="D421" s="51"/>
      <c r="E421" s="35"/>
      <c r="F421" s="35"/>
      <c r="G421" s="35"/>
      <c r="H421" s="35"/>
    </row>
    <row r="422" spans="1:8" ht="15.75" customHeight="1">
      <c r="A422" s="35"/>
      <c r="B422" s="35"/>
      <c r="C422" s="50"/>
      <c r="D422" s="51"/>
      <c r="E422" s="35"/>
      <c r="F422" s="35"/>
      <c r="G422" s="35"/>
      <c r="H422" s="35"/>
    </row>
    <row r="423" spans="1:8" ht="15.75" customHeight="1">
      <c r="A423" s="35"/>
      <c r="B423" s="35"/>
      <c r="C423" s="50"/>
      <c r="D423" s="51"/>
      <c r="E423" s="35"/>
      <c r="F423" s="35"/>
      <c r="G423" s="35"/>
      <c r="H423" s="35"/>
    </row>
    <row r="424" spans="1:8" ht="15.75" customHeight="1">
      <c r="A424" s="35"/>
      <c r="B424" s="35"/>
      <c r="C424" s="50"/>
      <c r="D424" s="51"/>
      <c r="E424" s="35"/>
      <c r="F424" s="35"/>
      <c r="G424" s="35"/>
      <c r="H424" s="35"/>
    </row>
    <row r="425" spans="1:8" ht="15.75" customHeight="1">
      <c r="A425" s="35"/>
      <c r="B425" s="35"/>
      <c r="C425" s="50"/>
      <c r="D425" s="51"/>
      <c r="E425" s="35"/>
      <c r="F425" s="35"/>
      <c r="G425" s="35"/>
      <c r="H425" s="35"/>
    </row>
    <row r="426" spans="1:8" ht="15.75" customHeight="1">
      <c r="A426" s="35"/>
      <c r="B426" s="35"/>
      <c r="C426" s="50"/>
      <c r="D426" s="51"/>
      <c r="E426" s="35"/>
      <c r="F426" s="35"/>
      <c r="G426" s="35"/>
      <c r="H426" s="35"/>
    </row>
    <row r="427" spans="1:8" ht="15.75" customHeight="1">
      <c r="A427" s="35"/>
      <c r="B427" s="35"/>
      <c r="C427" s="50"/>
      <c r="D427" s="51"/>
      <c r="E427" s="35"/>
      <c r="F427" s="35"/>
      <c r="G427" s="35"/>
      <c r="H427" s="35"/>
    </row>
    <row r="428" spans="1:8" ht="15.75" customHeight="1">
      <c r="A428" s="35"/>
      <c r="B428" s="35"/>
      <c r="C428" s="50"/>
      <c r="D428" s="51"/>
      <c r="E428" s="35"/>
      <c r="F428" s="35"/>
      <c r="G428" s="35"/>
      <c r="H428" s="35"/>
    </row>
    <row r="429" spans="1:8" ht="15.75" customHeight="1">
      <c r="A429" s="35"/>
      <c r="B429" s="35"/>
      <c r="C429" s="50"/>
      <c r="D429" s="51"/>
      <c r="E429" s="35"/>
      <c r="F429" s="35"/>
      <c r="G429" s="35"/>
      <c r="H429" s="35"/>
    </row>
    <row r="430" spans="1:8" ht="15.75" customHeight="1">
      <c r="A430" s="35"/>
      <c r="B430" s="35"/>
      <c r="C430" s="50"/>
      <c r="D430" s="51"/>
      <c r="E430" s="35"/>
      <c r="F430" s="35"/>
      <c r="G430" s="35"/>
      <c r="H430" s="35"/>
    </row>
    <row r="431" spans="1:8" ht="15.75" customHeight="1">
      <c r="A431" s="35"/>
      <c r="B431" s="35"/>
      <c r="C431" s="50"/>
      <c r="D431" s="51"/>
      <c r="E431" s="35"/>
      <c r="F431" s="35"/>
      <c r="G431" s="35"/>
      <c r="H431" s="35"/>
    </row>
    <row r="432" spans="1:8" ht="15.75" customHeight="1">
      <c r="A432" s="35"/>
      <c r="B432" s="35"/>
      <c r="C432" s="50"/>
      <c r="D432" s="51"/>
      <c r="E432" s="35"/>
      <c r="F432" s="35"/>
      <c r="G432" s="35"/>
      <c r="H432" s="35"/>
    </row>
    <row r="433" spans="1:8" ht="15.75" customHeight="1">
      <c r="A433" s="35"/>
      <c r="B433" s="35"/>
      <c r="C433" s="50"/>
      <c r="D433" s="51"/>
      <c r="E433" s="35"/>
      <c r="F433" s="35"/>
      <c r="G433" s="35"/>
      <c r="H433" s="35"/>
    </row>
    <row r="434" spans="1:8" ht="15.75" customHeight="1">
      <c r="A434" s="35"/>
      <c r="B434" s="35"/>
      <c r="C434" s="50"/>
      <c r="D434" s="51"/>
      <c r="E434" s="35"/>
      <c r="F434" s="35"/>
      <c r="G434" s="35"/>
      <c r="H434" s="35"/>
    </row>
    <row r="435" spans="1:8" ht="15.75" customHeight="1">
      <c r="A435" s="35"/>
      <c r="B435" s="35"/>
      <c r="C435" s="50"/>
      <c r="D435" s="51"/>
      <c r="E435" s="35"/>
      <c r="F435" s="35"/>
      <c r="G435" s="35"/>
      <c r="H435" s="35"/>
    </row>
    <row r="436" spans="1:8" ht="15.75" customHeight="1">
      <c r="A436" s="35"/>
      <c r="B436" s="35"/>
      <c r="C436" s="50"/>
      <c r="D436" s="51"/>
      <c r="E436" s="35"/>
      <c r="F436" s="35"/>
      <c r="G436" s="35"/>
      <c r="H436" s="35"/>
    </row>
    <row r="437" spans="1:8" ht="15.75" customHeight="1">
      <c r="A437" s="35"/>
      <c r="B437" s="35"/>
      <c r="C437" s="50"/>
      <c r="D437" s="51"/>
      <c r="E437" s="35"/>
      <c r="F437" s="35"/>
      <c r="G437" s="35"/>
      <c r="H437" s="35"/>
    </row>
    <row r="438" spans="1:8" ht="15.75" customHeight="1">
      <c r="A438" s="35"/>
      <c r="B438" s="35"/>
      <c r="C438" s="50"/>
      <c r="D438" s="51"/>
      <c r="E438" s="35"/>
      <c r="F438" s="35"/>
      <c r="G438" s="35"/>
      <c r="H438" s="35"/>
    </row>
    <row r="439" spans="1:8" ht="15.75" customHeight="1">
      <c r="A439" s="35"/>
      <c r="B439" s="35"/>
      <c r="C439" s="50"/>
      <c r="D439" s="51"/>
      <c r="E439" s="35"/>
      <c r="F439" s="35"/>
      <c r="G439" s="35"/>
      <c r="H439" s="35"/>
    </row>
    <row r="440" spans="1:8" ht="15.75" customHeight="1">
      <c r="A440" s="35"/>
      <c r="B440" s="35"/>
      <c r="C440" s="50"/>
      <c r="D440" s="51"/>
      <c r="E440" s="35"/>
      <c r="F440" s="35"/>
      <c r="G440" s="35"/>
      <c r="H440" s="35"/>
    </row>
    <row r="441" spans="1:8" ht="15.75" customHeight="1">
      <c r="A441" s="35"/>
      <c r="B441" s="35"/>
      <c r="C441" s="50"/>
      <c r="D441" s="51"/>
      <c r="E441" s="35"/>
      <c r="F441" s="35"/>
      <c r="G441" s="35"/>
      <c r="H441" s="35"/>
    </row>
    <row r="442" spans="1:8" ht="15.75" customHeight="1">
      <c r="A442" s="35"/>
      <c r="B442" s="35"/>
      <c r="C442" s="50"/>
      <c r="D442" s="51"/>
      <c r="E442" s="35"/>
      <c r="F442" s="35"/>
      <c r="G442" s="35"/>
      <c r="H442" s="35"/>
    </row>
    <row r="443" spans="1:8" ht="15.75" customHeight="1">
      <c r="A443" s="35"/>
      <c r="B443" s="35"/>
      <c r="C443" s="50"/>
      <c r="D443" s="51"/>
      <c r="E443" s="35"/>
      <c r="F443" s="35"/>
      <c r="G443" s="35"/>
      <c r="H443" s="35"/>
    </row>
    <row r="444" spans="1:8" ht="15.75" customHeight="1">
      <c r="A444" s="35"/>
      <c r="B444" s="35"/>
      <c r="C444" s="50"/>
      <c r="D444" s="51"/>
      <c r="E444" s="35"/>
      <c r="F444" s="35"/>
      <c r="G444" s="35"/>
      <c r="H444" s="35"/>
    </row>
    <row r="445" spans="1:8" ht="15.75" customHeight="1">
      <c r="A445" s="35"/>
      <c r="B445" s="35"/>
      <c r="C445" s="50"/>
      <c r="D445" s="51"/>
      <c r="E445" s="35"/>
      <c r="F445" s="35"/>
      <c r="G445" s="35"/>
      <c r="H445" s="35"/>
    </row>
    <row r="446" spans="1:8" ht="15.75" customHeight="1">
      <c r="A446" s="35"/>
      <c r="B446" s="35"/>
      <c r="C446" s="50"/>
      <c r="D446" s="51"/>
      <c r="E446" s="35"/>
      <c r="F446" s="35"/>
      <c r="G446" s="35"/>
      <c r="H446" s="35"/>
    </row>
    <row r="447" spans="1:8" ht="15.75" customHeight="1">
      <c r="A447" s="35"/>
      <c r="B447" s="35"/>
      <c r="C447" s="50"/>
      <c r="D447" s="51"/>
      <c r="E447" s="35"/>
      <c r="F447" s="35"/>
      <c r="G447" s="35"/>
      <c r="H447" s="35"/>
    </row>
    <row r="448" spans="1:8" ht="15.75" customHeight="1">
      <c r="A448" s="35"/>
      <c r="B448" s="35"/>
      <c r="C448" s="50"/>
      <c r="D448" s="51"/>
      <c r="E448" s="35"/>
      <c r="F448" s="35"/>
      <c r="G448" s="35"/>
      <c r="H448" s="35"/>
    </row>
    <row r="449" spans="1:8" ht="15.75" customHeight="1">
      <c r="A449" s="35"/>
      <c r="B449" s="35"/>
      <c r="C449" s="50"/>
      <c r="D449" s="51"/>
      <c r="E449" s="35"/>
      <c r="F449" s="35"/>
      <c r="G449" s="35"/>
      <c r="H449" s="35"/>
    </row>
    <row r="450" spans="1:8" ht="15.75" customHeight="1">
      <c r="A450" s="35"/>
      <c r="B450" s="35"/>
      <c r="C450" s="50"/>
      <c r="D450" s="51"/>
      <c r="E450" s="35"/>
      <c r="F450" s="35"/>
      <c r="G450" s="35"/>
      <c r="H450" s="35"/>
    </row>
    <row r="451" spans="1:8" ht="15.75" customHeight="1">
      <c r="A451" s="35"/>
      <c r="B451" s="35"/>
      <c r="C451" s="50"/>
      <c r="D451" s="51"/>
      <c r="E451" s="35"/>
      <c r="F451" s="35"/>
      <c r="G451" s="35"/>
      <c r="H451" s="35"/>
    </row>
    <row r="452" spans="1:8" ht="15.75" customHeight="1">
      <c r="A452" s="35"/>
      <c r="B452" s="35"/>
      <c r="C452" s="50"/>
      <c r="D452" s="51"/>
      <c r="E452" s="35"/>
      <c r="F452" s="35"/>
      <c r="G452" s="35"/>
      <c r="H452" s="35"/>
    </row>
    <row r="453" spans="1:8" ht="15.75" customHeight="1">
      <c r="A453" s="35"/>
      <c r="B453" s="35"/>
      <c r="C453" s="50"/>
      <c r="D453" s="51"/>
      <c r="E453" s="35"/>
      <c r="F453" s="35"/>
      <c r="G453" s="35"/>
      <c r="H453" s="35"/>
    </row>
    <row r="454" spans="1:8" ht="15.75" customHeight="1">
      <c r="A454" s="35"/>
      <c r="B454" s="35"/>
      <c r="C454" s="50"/>
      <c r="D454" s="51"/>
      <c r="E454" s="35"/>
      <c r="F454" s="35"/>
      <c r="G454" s="35"/>
      <c r="H454" s="35"/>
    </row>
    <row r="455" spans="1:8" ht="15.75" customHeight="1">
      <c r="A455" s="35"/>
      <c r="B455" s="35"/>
      <c r="C455" s="50"/>
      <c r="D455" s="51"/>
      <c r="E455" s="35"/>
      <c r="F455" s="35"/>
      <c r="G455" s="35"/>
      <c r="H455" s="35"/>
    </row>
    <row r="456" spans="1:8" ht="15.75" customHeight="1">
      <c r="A456" s="35"/>
      <c r="B456" s="35"/>
      <c r="C456" s="50"/>
      <c r="D456" s="51"/>
      <c r="E456" s="35"/>
      <c r="F456" s="35"/>
      <c r="G456" s="35"/>
      <c r="H456" s="35"/>
    </row>
    <row r="457" spans="1:8" ht="15.75" customHeight="1">
      <c r="A457" s="35"/>
      <c r="B457" s="35"/>
      <c r="C457" s="50"/>
      <c r="D457" s="51"/>
      <c r="E457" s="35"/>
      <c r="F457" s="35"/>
      <c r="G457" s="35"/>
      <c r="H457" s="35"/>
    </row>
    <row r="458" spans="1:8" ht="15.75" customHeight="1">
      <c r="A458" s="35"/>
      <c r="B458" s="35"/>
      <c r="C458" s="50"/>
      <c r="D458" s="51"/>
      <c r="E458" s="35"/>
      <c r="F458" s="35"/>
      <c r="G458" s="35"/>
      <c r="H458" s="35"/>
    </row>
    <row r="459" spans="1:8" ht="15.75" customHeight="1">
      <c r="A459" s="35"/>
      <c r="B459" s="35"/>
      <c r="C459" s="50"/>
      <c r="D459" s="51"/>
      <c r="E459" s="35"/>
      <c r="F459" s="35"/>
      <c r="G459" s="35"/>
      <c r="H459" s="35"/>
    </row>
    <row r="460" spans="1:8" ht="15.75" customHeight="1">
      <c r="A460" s="35"/>
      <c r="B460" s="35"/>
      <c r="C460" s="50"/>
      <c r="D460" s="51"/>
      <c r="E460" s="35"/>
      <c r="F460" s="35"/>
      <c r="G460" s="35"/>
      <c r="H460" s="35"/>
    </row>
    <row r="461" spans="1:8" ht="15.75" customHeight="1">
      <c r="A461" s="35"/>
      <c r="B461" s="35"/>
      <c r="C461" s="50"/>
      <c r="D461" s="51"/>
      <c r="E461" s="35"/>
      <c r="F461" s="35"/>
      <c r="G461" s="35"/>
      <c r="H461" s="35"/>
    </row>
    <row r="462" spans="1:8" ht="15.75" customHeight="1">
      <c r="A462" s="35"/>
      <c r="B462" s="35"/>
      <c r="C462" s="50"/>
      <c r="D462" s="51"/>
      <c r="E462" s="35"/>
      <c r="F462" s="35"/>
      <c r="G462" s="35"/>
      <c r="H462" s="35"/>
    </row>
    <row r="463" spans="1:8" ht="15.75" customHeight="1">
      <c r="A463" s="35"/>
      <c r="B463" s="35"/>
      <c r="C463" s="50"/>
      <c r="D463" s="51"/>
      <c r="E463" s="35"/>
      <c r="F463" s="35"/>
      <c r="G463" s="35"/>
      <c r="H463" s="35"/>
    </row>
    <row r="464" spans="1:8" ht="15.75" customHeight="1">
      <c r="A464" s="35"/>
      <c r="B464" s="35"/>
      <c r="C464" s="50"/>
      <c r="D464" s="51"/>
      <c r="E464" s="35"/>
      <c r="F464" s="35"/>
      <c r="G464" s="35"/>
      <c r="H464" s="35"/>
    </row>
    <row r="465" spans="1:8" ht="15.75" customHeight="1">
      <c r="A465" s="35"/>
      <c r="B465" s="35"/>
      <c r="C465" s="50"/>
      <c r="D465" s="51"/>
      <c r="E465" s="35"/>
      <c r="F465" s="35"/>
      <c r="G465" s="35"/>
      <c r="H465" s="35"/>
    </row>
    <row r="466" spans="1:8" ht="15.75" customHeight="1">
      <c r="A466" s="35"/>
      <c r="B466" s="35"/>
      <c r="C466" s="50"/>
      <c r="D466" s="51"/>
      <c r="E466" s="35"/>
      <c r="F466" s="35"/>
      <c r="G466" s="35"/>
      <c r="H466" s="35"/>
    </row>
    <row r="467" spans="1:8" ht="15.75" customHeight="1">
      <c r="A467" s="35"/>
      <c r="B467" s="35"/>
      <c r="C467" s="50"/>
      <c r="D467" s="51"/>
      <c r="E467" s="35"/>
      <c r="F467" s="35"/>
      <c r="G467" s="35"/>
      <c r="H467" s="35"/>
    </row>
    <row r="468" spans="1:8" ht="15.75" customHeight="1">
      <c r="A468" s="35"/>
      <c r="B468" s="35"/>
      <c r="C468" s="50"/>
      <c r="D468" s="51"/>
      <c r="E468" s="35"/>
      <c r="F468" s="35"/>
      <c r="G468" s="35"/>
      <c r="H468" s="35"/>
    </row>
    <row r="469" spans="1:8" ht="15.75" customHeight="1">
      <c r="A469" s="35"/>
      <c r="B469" s="35"/>
      <c r="C469" s="50"/>
      <c r="D469" s="51"/>
      <c r="E469" s="35"/>
      <c r="F469" s="35"/>
      <c r="G469" s="35"/>
      <c r="H469" s="35"/>
    </row>
    <row r="470" spans="1:8" ht="15.75" customHeight="1">
      <c r="A470" s="35"/>
      <c r="B470" s="35"/>
      <c r="C470" s="50"/>
      <c r="D470" s="51"/>
      <c r="E470" s="35"/>
      <c r="F470" s="35"/>
      <c r="G470" s="35"/>
      <c r="H470" s="35"/>
    </row>
    <row r="471" spans="1:8" ht="15.75" customHeight="1">
      <c r="A471" s="35"/>
      <c r="B471" s="35"/>
      <c r="C471" s="50"/>
      <c r="D471" s="51"/>
      <c r="E471" s="35"/>
      <c r="F471" s="35"/>
      <c r="G471" s="35"/>
      <c r="H471" s="35"/>
    </row>
    <row r="472" spans="1:8" ht="15.75" customHeight="1">
      <c r="A472" s="35"/>
      <c r="B472" s="35"/>
      <c r="C472" s="50"/>
      <c r="D472" s="51"/>
      <c r="E472" s="35"/>
      <c r="F472" s="35"/>
      <c r="G472" s="35"/>
      <c r="H472" s="35"/>
    </row>
    <row r="473" spans="1:8" ht="15.75" customHeight="1">
      <c r="A473" s="35"/>
      <c r="B473" s="35"/>
      <c r="C473" s="50"/>
      <c r="D473" s="51"/>
      <c r="E473" s="35"/>
      <c r="F473" s="35"/>
      <c r="G473" s="35"/>
      <c r="H473" s="35"/>
    </row>
    <row r="474" spans="1:8" ht="15.75" customHeight="1">
      <c r="A474" s="35"/>
      <c r="B474" s="35"/>
      <c r="C474" s="50"/>
      <c r="D474" s="51"/>
      <c r="E474" s="35"/>
      <c r="F474" s="35"/>
      <c r="G474" s="35"/>
      <c r="H474" s="35"/>
    </row>
    <row r="475" spans="1:8" ht="15.75" customHeight="1">
      <c r="A475" s="35"/>
      <c r="B475" s="35"/>
      <c r="C475" s="50"/>
      <c r="D475" s="51"/>
      <c r="E475" s="35"/>
      <c r="F475" s="35"/>
      <c r="G475" s="35"/>
      <c r="H475" s="35"/>
    </row>
    <row r="476" spans="1:8" ht="15.75" customHeight="1">
      <c r="A476" s="35"/>
      <c r="B476" s="35"/>
      <c r="C476" s="50"/>
      <c r="D476" s="51"/>
      <c r="E476" s="35"/>
      <c r="F476" s="35"/>
      <c r="G476" s="35"/>
      <c r="H476" s="35"/>
    </row>
    <row r="477" spans="1:8" ht="15.75" customHeight="1">
      <c r="A477" s="35"/>
      <c r="B477" s="35"/>
      <c r="C477" s="50"/>
      <c r="D477" s="51"/>
      <c r="E477" s="35"/>
      <c r="F477" s="35"/>
      <c r="G477" s="35"/>
      <c r="H477" s="35"/>
    </row>
    <row r="478" spans="1:8" ht="15.75" customHeight="1">
      <c r="A478" s="35"/>
      <c r="B478" s="35"/>
      <c r="C478" s="50"/>
      <c r="D478" s="51"/>
      <c r="E478" s="35"/>
      <c r="F478" s="35"/>
      <c r="G478" s="35"/>
      <c r="H478" s="35"/>
    </row>
    <row r="479" spans="1:8" ht="15.75" customHeight="1">
      <c r="A479" s="35"/>
      <c r="B479" s="35"/>
      <c r="C479" s="50"/>
      <c r="D479" s="51"/>
      <c r="E479" s="35"/>
      <c r="F479" s="35"/>
      <c r="G479" s="35"/>
      <c r="H479" s="35"/>
    </row>
    <row r="480" spans="1:8" ht="15.75" customHeight="1">
      <c r="A480" s="35"/>
      <c r="B480" s="35"/>
      <c r="C480" s="50"/>
      <c r="D480" s="51"/>
      <c r="E480" s="35"/>
      <c r="F480" s="35"/>
      <c r="G480" s="35"/>
      <c r="H480" s="35"/>
    </row>
    <row r="481" spans="1:8" ht="15.75" customHeight="1">
      <c r="A481" s="35"/>
      <c r="B481" s="35"/>
      <c r="C481" s="50"/>
      <c r="D481" s="51"/>
      <c r="E481" s="35"/>
      <c r="F481" s="35"/>
      <c r="G481" s="35"/>
      <c r="H481" s="35"/>
    </row>
    <row r="482" spans="1:8" ht="15.75" customHeight="1">
      <c r="A482" s="35"/>
      <c r="B482" s="35"/>
      <c r="C482" s="50"/>
      <c r="D482" s="51"/>
      <c r="E482" s="35"/>
      <c r="F482" s="35"/>
      <c r="G482" s="35"/>
      <c r="H482" s="35"/>
    </row>
    <row r="483" spans="1:8" ht="15.75" customHeight="1">
      <c r="A483" s="35"/>
      <c r="B483" s="35"/>
      <c r="C483" s="50"/>
      <c r="D483" s="51"/>
      <c r="E483" s="35"/>
      <c r="F483" s="35"/>
      <c r="G483" s="35"/>
      <c r="H483" s="35"/>
    </row>
    <row r="484" spans="1:8" ht="15.75" customHeight="1">
      <c r="A484" s="35"/>
      <c r="B484" s="35"/>
      <c r="C484" s="50"/>
      <c r="D484" s="51"/>
      <c r="E484" s="35"/>
      <c r="F484" s="35"/>
      <c r="G484" s="35"/>
      <c r="H484" s="35"/>
    </row>
    <row r="485" spans="1:8" ht="15.75" customHeight="1">
      <c r="A485" s="35"/>
      <c r="B485" s="35"/>
      <c r="C485" s="50"/>
      <c r="D485" s="51"/>
      <c r="E485" s="35"/>
      <c r="F485" s="35"/>
      <c r="G485" s="35"/>
      <c r="H485" s="35"/>
    </row>
    <row r="486" spans="1:8" ht="15.75" customHeight="1">
      <c r="A486" s="35"/>
      <c r="B486" s="35"/>
      <c r="C486" s="50"/>
      <c r="D486" s="51"/>
      <c r="E486" s="35"/>
      <c r="F486" s="35"/>
      <c r="G486" s="35"/>
      <c r="H486" s="35"/>
    </row>
    <row r="487" spans="1:8" ht="15.75" customHeight="1">
      <c r="A487" s="35"/>
      <c r="B487" s="35"/>
      <c r="C487" s="50"/>
      <c r="D487" s="51"/>
      <c r="E487" s="35"/>
      <c r="F487" s="35"/>
      <c r="G487" s="35"/>
      <c r="H487" s="35"/>
    </row>
    <row r="488" spans="1:8" ht="15.75" customHeight="1">
      <c r="A488" s="35"/>
      <c r="B488" s="35"/>
      <c r="C488" s="50"/>
      <c r="D488" s="51"/>
      <c r="E488" s="35"/>
      <c r="F488" s="35"/>
      <c r="G488" s="35"/>
      <c r="H488" s="35"/>
    </row>
    <row r="489" spans="1:8" ht="15.75" customHeight="1">
      <c r="A489" s="35"/>
      <c r="B489" s="35"/>
      <c r="C489" s="50"/>
      <c r="D489" s="51"/>
      <c r="E489" s="35"/>
      <c r="F489" s="35"/>
      <c r="G489" s="35"/>
      <c r="H489" s="35"/>
    </row>
    <row r="490" spans="1:8" ht="15.75" customHeight="1">
      <c r="A490" s="35"/>
      <c r="B490" s="35"/>
      <c r="C490" s="50"/>
      <c r="D490" s="51"/>
      <c r="E490" s="35"/>
      <c r="F490" s="35"/>
      <c r="G490" s="35"/>
      <c r="H490" s="35"/>
    </row>
    <row r="491" spans="1:8" ht="15.75" customHeight="1">
      <c r="A491" s="35"/>
      <c r="B491" s="35"/>
      <c r="C491" s="50"/>
      <c r="D491" s="51"/>
      <c r="E491" s="35"/>
      <c r="F491" s="35"/>
      <c r="G491" s="35"/>
      <c r="H491" s="35"/>
    </row>
    <row r="492" spans="1:8" ht="15.75" customHeight="1">
      <c r="A492" s="35"/>
      <c r="B492" s="35"/>
      <c r="C492" s="50"/>
      <c r="D492" s="51"/>
      <c r="E492" s="35"/>
      <c r="F492" s="35"/>
      <c r="G492" s="35"/>
      <c r="H492" s="35"/>
    </row>
    <row r="493" spans="1:8" ht="15.75" customHeight="1">
      <c r="A493" s="35"/>
      <c r="B493" s="35"/>
      <c r="C493" s="50"/>
      <c r="D493" s="51"/>
      <c r="E493" s="35"/>
      <c r="F493" s="35"/>
      <c r="G493" s="35"/>
      <c r="H493" s="35"/>
    </row>
    <row r="494" spans="1:8" ht="15.75" customHeight="1">
      <c r="A494" s="35"/>
      <c r="B494" s="35"/>
      <c r="C494" s="50"/>
      <c r="D494" s="51"/>
      <c r="E494" s="35"/>
      <c r="F494" s="35"/>
      <c r="G494" s="35"/>
      <c r="H494" s="35"/>
    </row>
    <row r="495" spans="1:8" ht="15.75" customHeight="1">
      <c r="A495" s="35"/>
      <c r="B495" s="35"/>
      <c r="C495" s="50"/>
      <c r="D495" s="51"/>
      <c r="E495" s="35"/>
      <c r="F495" s="35"/>
      <c r="G495" s="35"/>
      <c r="H495" s="35"/>
    </row>
    <row r="496" spans="1:8" ht="15.75" customHeight="1">
      <c r="A496" s="35"/>
      <c r="B496" s="35"/>
      <c r="C496" s="50"/>
      <c r="D496" s="51"/>
      <c r="E496" s="35"/>
      <c r="F496" s="35"/>
      <c r="G496" s="35"/>
      <c r="H496" s="35"/>
    </row>
    <row r="497" spans="1:8" ht="15.75" customHeight="1">
      <c r="A497" s="35"/>
      <c r="B497" s="35"/>
      <c r="C497" s="50"/>
      <c r="D497" s="51"/>
      <c r="E497" s="35"/>
      <c r="F497" s="35"/>
      <c r="G497" s="35"/>
      <c r="H497" s="35"/>
    </row>
    <row r="498" spans="1:8" ht="15.75" customHeight="1">
      <c r="A498" s="35"/>
      <c r="B498" s="35"/>
      <c r="C498" s="50"/>
      <c r="D498" s="51"/>
      <c r="E498" s="35"/>
      <c r="F498" s="35"/>
      <c r="G498" s="35"/>
      <c r="H498" s="35"/>
    </row>
    <row r="499" spans="1:8" ht="15.75" customHeight="1">
      <c r="A499" s="35"/>
      <c r="B499" s="35"/>
      <c r="C499" s="50"/>
      <c r="D499" s="51"/>
      <c r="E499" s="35"/>
      <c r="F499" s="35"/>
      <c r="G499" s="35"/>
      <c r="H499" s="35"/>
    </row>
    <row r="500" spans="1:8" ht="15.75" customHeight="1">
      <c r="A500" s="35"/>
      <c r="B500" s="35"/>
      <c r="C500" s="50"/>
      <c r="D500" s="51"/>
      <c r="E500" s="35"/>
      <c r="F500" s="35"/>
      <c r="G500" s="35"/>
      <c r="H500" s="35"/>
    </row>
    <row r="501" spans="1:8" ht="15.75" customHeight="1">
      <c r="A501" s="35"/>
      <c r="B501" s="35"/>
      <c r="C501" s="50"/>
      <c r="D501" s="51"/>
      <c r="E501" s="35"/>
      <c r="F501" s="35"/>
      <c r="G501" s="35"/>
      <c r="H501" s="35"/>
    </row>
    <row r="502" spans="1:8" ht="15.75" customHeight="1">
      <c r="A502" s="35"/>
      <c r="B502" s="35"/>
      <c r="C502" s="50"/>
      <c r="D502" s="51"/>
      <c r="E502" s="35"/>
      <c r="F502" s="35"/>
      <c r="G502" s="35"/>
      <c r="H502" s="35"/>
    </row>
    <row r="503" spans="1:8" ht="15.75" customHeight="1">
      <c r="A503" s="35"/>
      <c r="B503" s="35"/>
      <c r="C503" s="50"/>
      <c r="D503" s="51"/>
      <c r="E503" s="35"/>
      <c r="F503" s="35"/>
      <c r="G503" s="35"/>
      <c r="H503" s="35"/>
    </row>
    <row r="504" spans="1:8" ht="15.75" customHeight="1">
      <c r="A504" s="35"/>
      <c r="B504" s="35"/>
      <c r="C504" s="50"/>
      <c r="D504" s="51"/>
      <c r="E504" s="35"/>
      <c r="F504" s="35"/>
      <c r="G504" s="35"/>
      <c r="H504" s="35"/>
    </row>
    <row r="505" spans="1:8" ht="15.75" customHeight="1">
      <c r="A505" s="35"/>
      <c r="B505" s="35"/>
      <c r="C505" s="50"/>
      <c r="D505" s="51"/>
      <c r="E505" s="35"/>
      <c r="F505" s="35"/>
      <c r="G505" s="35"/>
      <c r="H505" s="35"/>
    </row>
    <row r="506" spans="1:8" ht="15.75" customHeight="1">
      <c r="A506" s="35"/>
      <c r="B506" s="35"/>
      <c r="C506" s="50"/>
      <c r="D506" s="51"/>
      <c r="E506" s="35"/>
      <c r="F506" s="35"/>
      <c r="G506" s="35"/>
      <c r="H506" s="35"/>
    </row>
    <row r="507" spans="1:8" ht="15.75" customHeight="1">
      <c r="A507" s="35"/>
      <c r="B507" s="35"/>
      <c r="C507" s="50"/>
      <c r="D507" s="51"/>
      <c r="E507" s="35"/>
      <c r="F507" s="35"/>
      <c r="G507" s="35"/>
      <c r="H507" s="35"/>
    </row>
    <row r="508" spans="1:8" ht="15.75" customHeight="1">
      <c r="A508" s="35"/>
      <c r="B508" s="35"/>
      <c r="C508" s="50"/>
      <c r="D508" s="51"/>
      <c r="E508" s="35"/>
      <c r="F508" s="35"/>
      <c r="G508" s="35"/>
      <c r="H508" s="35"/>
    </row>
    <row r="509" spans="1:8" ht="15.75" customHeight="1">
      <c r="A509" s="35"/>
      <c r="B509" s="35"/>
      <c r="C509" s="50"/>
      <c r="D509" s="51"/>
      <c r="E509" s="35"/>
      <c r="F509" s="35"/>
      <c r="G509" s="35"/>
      <c r="H509" s="35"/>
    </row>
    <row r="510" spans="1:8" ht="15.75" customHeight="1">
      <c r="A510" s="35"/>
      <c r="B510" s="35"/>
      <c r="C510" s="50"/>
      <c r="D510" s="51"/>
      <c r="E510" s="35"/>
      <c r="F510" s="35"/>
      <c r="G510" s="35"/>
      <c r="H510" s="35"/>
    </row>
    <row r="511" spans="1:8" ht="15.75" customHeight="1">
      <c r="A511" s="35"/>
      <c r="B511" s="35"/>
      <c r="C511" s="50"/>
      <c r="D511" s="51"/>
      <c r="E511" s="35"/>
      <c r="F511" s="35"/>
      <c r="G511" s="35"/>
      <c r="H511" s="35"/>
    </row>
    <row r="512" spans="1:8" ht="15.75" customHeight="1">
      <c r="A512" s="35"/>
      <c r="B512" s="35"/>
      <c r="C512" s="50"/>
      <c r="D512" s="51"/>
      <c r="E512" s="35"/>
      <c r="F512" s="35"/>
      <c r="G512" s="35"/>
      <c r="H512" s="35"/>
    </row>
    <row r="513" spans="1:8" ht="15.75" customHeight="1">
      <c r="A513" s="35"/>
      <c r="B513" s="35"/>
      <c r="C513" s="50"/>
      <c r="D513" s="51"/>
      <c r="E513" s="35"/>
      <c r="F513" s="35"/>
      <c r="G513" s="35"/>
      <c r="H513" s="35"/>
    </row>
    <row r="514" spans="1:8" ht="15.75" customHeight="1">
      <c r="A514" s="35"/>
      <c r="B514" s="35"/>
      <c r="C514" s="50"/>
      <c r="D514" s="51"/>
      <c r="E514" s="35"/>
      <c r="F514" s="35"/>
      <c r="G514" s="35"/>
      <c r="H514" s="35"/>
    </row>
    <row r="515" spans="1:8" ht="15.75" customHeight="1">
      <c r="A515" s="35"/>
      <c r="B515" s="35"/>
      <c r="C515" s="50"/>
      <c r="D515" s="51"/>
      <c r="E515" s="35"/>
      <c r="F515" s="35"/>
      <c r="G515" s="35"/>
      <c r="H515" s="35"/>
    </row>
    <row r="516" spans="1:8" ht="15.75" customHeight="1">
      <c r="A516" s="35"/>
      <c r="B516" s="35"/>
      <c r="C516" s="50"/>
      <c r="D516" s="51"/>
      <c r="E516" s="35"/>
      <c r="F516" s="35"/>
      <c r="G516" s="35"/>
      <c r="H516" s="35"/>
    </row>
    <row r="517" spans="1:8" ht="15.75" customHeight="1">
      <c r="A517" s="35"/>
      <c r="B517" s="35"/>
      <c r="C517" s="50"/>
      <c r="D517" s="51"/>
      <c r="E517" s="35"/>
      <c r="F517" s="35"/>
      <c r="G517" s="35"/>
      <c r="H517" s="35"/>
    </row>
    <row r="518" spans="1:8" ht="15.75" customHeight="1">
      <c r="A518" s="35"/>
      <c r="B518" s="35"/>
      <c r="C518" s="50"/>
      <c r="D518" s="51"/>
      <c r="E518" s="35"/>
      <c r="F518" s="35"/>
      <c r="G518" s="35"/>
      <c r="H518" s="35"/>
    </row>
    <row r="519" spans="1:8" ht="15.75" customHeight="1">
      <c r="A519" s="35"/>
      <c r="B519" s="35"/>
      <c r="C519" s="50"/>
      <c r="D519" s="51"/>
      <c r="E519" s="35"/>
      <c r="F519" s="35"/>
      <c r="G519" s="35"/>
      <c r="H519" s="35"/>
    </row>
    <row r="520" spans="1:8" ht="15.75" customHeight="1">
      <c r="A520" s="35"/>
      <c r="B520" s="35"/>
      <c r="C520" s="50"/>
      <c r="D520" s="51"/>
      <c r="E520" s="35"/>
      <c r="F520" s="35"/>
      <c r="G520" s="35"/>
      <c r="H520" s="35"/>
    </row>
    <row r="521" spans="1:8" ht="15.75" customHeight="1">
      <c r="A521" s="35"/>
      <c r="B521" s="35"/>
      <c r="C521" s="50"/>
      <c r="D521" s="51"/>
      <c r="E521" s="35"/>
      <c r="F521" s="35"/>
      <c r="G521" s="35"/>
      <c r="H521" s="35"/>
    </row>
    <row r="522" spans="1:8" ht="15.75" customHeight="1">
      <c r="A522" s="35"/>
      <c r="B522" s="35"/>
      <c r="C522" s="50"/>
      <c r="D522" s="51"/>
      <c r="E522" s="35"/>
      <c r="F522" s="35"/>
      <c r="G522" s="35"/>
      <c r="H522" s="35"/>
    </row>
    <row r="523" spans="1:8" ht="15.75" customHeight="1">
      <c r="A523" s="35"/>
      <c r="B523" s="35"/>
      <c r="C523" s="50"/>
      <c r="D523" s="51"/>
      <c r="E523" s="35"/>
      <c r="F523" s="35"/>
      <c r="G523" s="35"/>
      <c r="H523" s="35"/>
    </row>
    <row r="524" spans="1:8" ht="15.75" customHeight="1">
      <c r="A524" s="35"/>
      <c r="B524" s="35"/>
      <c r="C524" s="50"/>
      <c r="D524" s="51"/>
      <c r="E524" s="35"/>
      <c r="F524" s="35"/>
      <c r="G524" s="35"/>
      <c r="H524" s="35"/>
    </row>
    <row r="525" spans="1:8" ht="15.75" customHeight="1">
      <c r="A525" s="35"/>
      <c r="B525" s="35"/>
      <c r="C525" s="50"/>
      <c r="D525" s="51"/>
      <c r="E525" s="35"/>
      <c r="F525" s="35"/>
      <c r="G525" s="35"/>
      <c r="H525" s="35"/>
    </row>
    <row r="526" spans="1:8" ht="15.75" customHeight="1">
      <c r="A526" s="35"/>
      <c r="B526" s="35"/>
      <c r="C526" s="50"/>
      <c r="D526" s="51"/>
      <c r="E526" s="35"/>
      <c r="F526" s="35"/>
      <c r="G526" s="35"/>
      <c r="H526" s="35"/>
    </row>
    <row r="527" spans="1:8" ht="15.75" customHeight="1">
      <c r="A527" s="35"/>
      <c r="B527" s="35"/>
      <c r="C527" s="50"/>
      <c r="D527" s="51"/>
      <c r="E527" s="35"/>
      <c r="F527" s="35"/>
      <c r="G527" s="35"/>
      <c r="H527" s="35"/>
    </row>
    <row r="528" spans="1:8" ht="15.75" customHeight="1">
      <c r="A528" s="35"/>
      <c r="B528" s="35"/>
      <c r="C528" s="50"/>
      <c r="D528" s="51"/>
      <c r="E528" s="35"/>
      <c r="F528" s="35"/>
      <c r="G528" s="35"/>
      <c r="H528" s="35"/>
    </row>
    <row r="529" spans="1:8" ht="15.75" customHeight="1">
      <c r="A529" s="35"/>
      <c r="B529" s="35"/>
      <c r="C529" s="50"/>
      <c r="D529" s="51"/>
      <c r="E529" s="35"/>
      <c r="F529" s="35"/>
      <c r="G529" s="35"/>
      <c r="H529" s="35"/>
    </row>
    <row r="530" spans="1:8" ht="15.75" customHeight="1">
      <c r="A530" s="35"/>
      <c r="B530" s="35"/>
      <c r="C530" s="50"/>
      <c r="D530" s="51"/>
      <c r="E530" s="35"/>
      <c r="F530" s="35"/>
      <c r="G530" s="35"/>
      <c r="H530" s="35"/>
    </row>
    <row r="531" spans="1:8" ht="15.75" customHeight="1">
      <c r="A531" s="35"/>
      <c r="B531" s="35"/>
      <c r="C531" s="50"/>
      <c r="D531" s="51"/>
      <c r="E531" s="35"/>
      <c r="F531" s="35"/>
      <c r="G531" s="35"/>
      <c r="H531" s="35"/>
    </row>
    <row r="532" spans="1:8" ht="15.75" customHeight="1">
      <c r="A532" s="35"/>
      <c r="B532" s="35"/>
      <c r="C532" s="50"/>
      <c r="D532" s="51"/>
      <c r="E532" s="35"/>
      <c r="F532" s="35"/>
      <c r="G532" s="35"/>
      <c r="H532" s="35"/>
    </row>
    <row r="533" spans="1:8" ht="15.75" customHeight="1">
      <c r="A533" s="35"/>
      <c r="B533" s="35"/>
      <c r="C533" s="50"/>
      <c r="D533" s="51"/>
      <c r="E533" s="35"/>
      <c r="F533" s="35"/>
      <c r="G533" s="35"/>
      <c r="H533" s="35"/>
    </row>
    <row r="534" spans="1:8" ht="15.75" customHeight="1">
      <c r="A534" s="35"/>
      <c r="B534" s="35"/>
      <c r="C534" s="50"/>
      <c r="D534" s="51"/>
      <c r="E534" s="35"/>
      <c r="F534" s="35"/>
      <c r="G534" s="35"/>
      <c r="H534" s="35"/>
    </row>
    <row r="535" spans="1:8" ht="15.75" customHeight="1">
      <c r="A535" s="35"/>
      <c r="B535" s="35"/>
      <c r="C535" s="50"/>
      <c r="D535" s="51"/>
      <c r="E535" s="35"/>
      <c r="F535" s="35"/>
      <c r="G535" s="35"/>
      <c r="H535" s="35"/>
    </row>
    <row r="536" spans="1:8" ht="15.75" customHeight="1">
      <c r="A536" s="35"/>
      <c r="B536" s="35"/>
      <c r="C536" s="50"/>
      <c r="D536" s="51"/>
      <c r="E536" s="35"/>
      <c r="F536" s="35"/>
      <c r="G536" s="35"/>
      <c r="H536" s="35"/>
    </row>
    <row r="537" spans="1:8" ht="15.75" customHeight="1">
      <c r="A537" s="35"/>
      <c r="B537" s="35"/>
      <c r="C537" s="50"/>
      <c r="D537" s="51"/>
      <c r="E537" s="35"/>
      <c r="F537" s="35"/>
      <c r="G537" s="35"/>
      <c r="H537" s="35"/>
    </row>
    <row r="538" spans="1:8" ht="15.75" customHeight="1">
      <c r="A538" s="35"/>
      <c r="B538" s="35"/>
      <c r="C538" s="50"/>
      <c r="D538" s="51"/>
      <c r="E538" s="35"/>
      <c r="F538" s="35"/>
      <c r="G538" s="35"/>
      <c r="H538" s="35"/>
    </row>
    <row r="539" spans="1:8" ht="15.75" customHeight="1">
      <c r="A539" s="35"/>
      <c r="B539" s="35"/>
      <c r="C539" s="50"/>
      <c r="D539" s="51"/>
      <c r="E539" s="35"/>
      <c r="F539" s="35"/>
      <c r="G539" s="35"/>
      <c r="H539" s="35"/>
    </row>
    <row r="540" spans="1:8" ht="15.75" customHeight="1">
      <c r="A540" s="35"/>
      <c r="B540" s="35"/>
      <c r="C540" s="50"/>
      <c r="D540" s="51"/>
      <c r="E540" s="35"/>
      <c r="F540" s="35"/>
      <c r="G540" s="35"/>
      <c r="H540" s="35"/>
    </row>
    <row r="541" spans="1:8" ht="15.75" customHeight="1">
      <c r="A541" s="35"/>
      <c r="B541" s="35"/>
      <c r="C541" s="50"/>
      <c r="D541" s="51"/>
      <c r="E541" s="35"/>
      <c r="F541" s="35"/>
      <c r="G541" s="35"/>
      <c r="H541" s="35"/>
    </row>
    <row r="542" spans="1:8" ht="15.75" customHeight="1">
      <c r="A542" s="35"/>
      <c r="B542" s="35"/>
      <c r="C542" s="50"/>
      <c r="D542" s="51"/>
      <c r="E542" s="35"/>
      <c r="F542" s="35"/>
      <c r="G542" s="35"/>
      <c r="H542" s="35"/>
    </row>
    <row r="543" spans="1:8" ht="15.75" customHeight="1">
      <c r="A543" s="35"/>
      <c r="B543" s="35"/>
      <c r="C543" s="50"/>
      <c r="D543" s="51"/>
      <c r="E543" s="35"/>
      <c r="F543" s="35"/>
      <c r="G543" s="35"/>
      <c r="H543" s="35"/>
    </row>
    <row r="544" spans="1:8" ht="15.75" customHeight="1">
      <c r="A544" s="35"/>
      <c r="B544" s="35"/>
      <c r="C544" s="50"/>
      <c r="D544" s="51"/>
      <c r="E544" s="35"/>
      <c r="F544" s="35"/>
      <c r="G544" s="35"/>
      <c r="H544" s="35"/>
    </row>
    <row r="545" spans="1:8" ht="15.75" customHeight="1">
      <c r="A545" s="35"/>
      <c r="B545" s="35"/>
      <c r="C545" s="50"/>
      <c r="D545" s="51"/>
      <c r="E545" s="35"/>
      <c r="F545" s="35"/>
      <c r="G545" s="35"/>
      <c r="H545" s="35"/>
    </row>
    <row r="546" spans="1:8" ht="15.75" customHeight="1">
      <c r="A546" s="35"/>
      <c r="B546" s="35"/>
      <c r="C546" s="50"/>
      <c r="D546" s="51"/>
      <c r="E546" s="35"/>
      <c r="F546" s="35"/>
      <c r="G546" s="35"/>
      <c r="H546" s="35"/>
    </row>
    <row r="547" spans="1:8" ht="15.75" customHeight="1">
      <c r="A547" s="35"/>
      <c r="B547" s="35"/>
      <c r="C547" s="50"/>
      <c r="D547" s="51"/>
      <c r="E547" s="35"/>
      <c r="F547" s="35"/>
      <c r="G547" s="35"/>
      <c r="H547" s="35"/>
    </row>
    <row r="548" spans="1:8" ht="15.75" customHeight="1">
      <c r="A548" s="35"/>
      <c r="B548" s="35"/>
      <c r="C548" s="50"/>
      <c r="D548" s="51"/>
      <c r="E548" s="35"/>
      <c r="F548" s="35"/>
      <c r="G548" s="35"/>
      <c r="H548" s="35"/>
    </row>
    <row r="549" spans="1:8" ht="15.75" customHeight="1">
      <c r="A549" s="35"/>
      <c r="B549" s="35"/>
      <c r="C549" s="50"/>
      <c r="D549" s="51"/>
      <c r="E549" s="35"/>
      <c r="F549" s="35"/>
      <c r="G549" s="35"/>
      <c r="H549" s="35"/>
    </row>
    <row r="550" spans="1:8" ht="15.75" customHeight="1">
      <c r="A550" s="35"/>
      <c r="B550" s="35"/>
      <c r="C550" s="50"/>
      <c r="D550" s="51"/>
      <c r="E550" s="35"/>
      <c r="F550" s="35"/>
      <c r="G550" s="35"/>
      <c r="H550" s="35"/>
    </row>
    <row r="551" spans="1:8" ht="15.75" customHeight="1">
      <c r="A551" s="35"/>
      <c r="B551" s="35"/>
      <c r="C551" s="50"/>
      <c r="D551" s="51"/>
      <c r="E551" s="35"/>
      <c r="F551" s="35"/>
      <c r="G551" s="35"/>
      <c r="H551" s="35"/>
    </row>
    <row r="552" spans="1:8" ht="15.75" customHeight="1">
      <c r="A552" s="35"/>
      <c r="B552" s="35"/>
      <c r="C552" s="50"/>
      <c r="D552" s="51"/>
      <c r="E552" s="35"/>
      <c r="F552" s="35"/>
      <c r="G552" s="35"/>
      <c r="H552" s="35"/>
    </row>
    <row r="553" spans="1:8" ht="15.75" customHeight="1">
      <c r="A553" s="35"/>
      <c r="B553" s="35"/>
      <c r="C553" s="50"/>
      <c r="D553" s="51"/>
      <c r="E553" s="35"/>
      <c r="F553" s="35"/>
      <c r="G553" s="35"/>
      <c r="H553" s="35"/>
    </row>
    <row r="554" spans="1:8" ht="15.75" customHeight="1">
      <c r="A554" s="35"/>
      <c r="B554" s="35"/>
      <c r="C554" s="50"/>
      <c r="D554" s="51"/>
      <c r="E554" s="35"/>
      <c r="F554" s="35"/>
      <c r="G554" s="35"/>
      <c r="H554" s="35"/>
    </row>
    <row r="555" spans="1:8" ht="15.75" customHeight="1">
      <c r="A555" s="35"/>
      <c r="B555" s="35"/>
      <c r="C555" s="50"/>
      <c r="D555" s="51"/>
      <c r="E555" s="35"/>
      <c r="F555" s="35"/>
      <c r="G555" s="35"/>
      <c r="H555" s="35"/>
    </row>
    <row r="556" spans="1:8" ht="15.75" customHeight="1">
      <c r="A556" s="35"/>
      <c r="B556" s="35"/>
      <c r="C556" s="50"/>
      <c r="D556" s="51"/>
      <c r="E556" s="35"/>
      <c r="F556" s="35"/>
      <c r="G556" s="35"/>
      <c r="H556" s="35"/>
    </row>
    <row r="557" spans="1:8" ht="15.75" customHeight="1">
      <c r="A557" s="35"/>
      <c r="B557" s="35"/>
      <c r="C557" s="50"/>
      <c r="D557" s="51"/>
      <c r="E557" s="35"/>
      <c r="F557" s="35"/>
      <c r="G557" s="35"/>
      <c r="H557" s="35"/>
    </row>
    <row r="558" spans="1:8" ht="15.75" customHeight="1">
      <c r="A558" s="35"/>
      <c r="B558" s="35"/>
      <c r="C558" s="50"/>
      <c r="D558" s="51"/>
      <c r="E558" s="35"/>
      <c r="F558" s="35"/>
      <c r="G558" s="35"/>
      <c r="H558" s="35"/>
    </row>
    <row r="559" spans="1:8" ht="15.75" customHeight="1">
      <c r="A559" s="35"/>
      <c r="B559" s="35"/>
      <c r="C559" s="50"/>
      <c r="D559" s="51"/>
      <c r="E559" s="35"/>
      <c r="F559" s="35"/>
      <c r="G559" s="35"/>
      <c r="H559" s="35"/>
    </row>
    <row r="560" spans="1:8" ht="15.75" customHeight="1">
      <c r="A560" s="35"/>
      <c r="B560" s="35"/>
      <c r="C560" s="50"/>
      <c r="D560" s="51"/>
      <c r="E560" s="35"/>
      <c r="F560" s="35"/>
      <c r="G560" s="35"/>
      <c r="H560" s="35"/>
    </row>
    <row r="561" spans="1:8" ht="15.75" customHeight="1">
      <c r="A561" s="35"/>
      <c r="B561" s="35"/>
      <c r="C561" s="50"/>
      <c r="D561" s="51"/>
      <c r="E561" s="35"/>
      <c r="F561" s="35"/>
      <c r="G561" s="35"/>
      <c r="H561" s="35"/>
    </row>
    <row r="562" spans="1:8" ht="15.75" customHeight="1">
      <c r="A562" s="35"/>
      <c r="B562" s="35"/>
      <c r="C562" s="50"/>
      <c r="D562" s="51"/>
      <c r="E562" s="35"/>
      <c r="F562" s="35"/>
      <c r="G562" s="35"/>
      <c r="H562" s="35"/>
    </row>
    <row r="563" spans="1:8" ht="15.75" customHeight="1">
      <c r="A563" s="35"/>
      <c r="B563" s="35"/>
      <c r="C563" s="50"/>
      <c r="D563" s="51"/>
      <c r="E563" s="35"/>
      <c r="F563" s="35"/>
      <c r="G563" s="35"/>
      <c r="H563" s="35"/>
    </row>
    <row r="564" spans="1:8" ht="15.75" customHeight="1">
      <c r="A564" s="35"/>
      <c r="B564" s="35"/>
      <c r="C564" s="50"/>
      <c r="D564" s="51"/>
      <c r="E564" s="35"/>
      <c r="F564" s="35"/>
      <c r="G564" s="35"/>
      <c r="H564" s="35"/>
    </row>
    <row r="565" spans="1:8" ht="15.75" customHeight="1">
      <c r="A565" s="35"/>
      <c r="B565" s="35"/>
      <c r="C565" s="50"/>
      <c r="D565" s="51"/>
      <c r="E565" s="35"/>
      <c r="F565" s="35"/>
      <c r="G565" s="35"/>
      <c r="H565" s="35"/>
    </row>
    <row r="566" spans="1:8" ht="15.75" customHeight="1">
      <c r="A566" s="35"/>
      <c r="B566" s="35"/>
      <c r="C566" s="50"/>
      <c r="D566" s="51"/>
      <c r="E566" s="35"/>
      <c r="F566" s="35"/>
      <c r="G566" s="35"/>
      <c r="H566" s="35"/>
    </row>
    <row r="567" spans="1:8" ht="15.75" customHeight="1">
      <c r="A567" s="35"/>
      <c r="B567" s="35"/>
      <c r="C567" s="50"/>
      <c r="D567" s="51"/>
      <c r="E567" s="35"/>
      <c r="F567" s="35"/>
      <c r="G567" s="35"/>
      <c r="H567" s="35"/>
    </row>
    <row r="568" spans="1:8" ht="15.75" customHeight="1">
      <c r="A568" s="35"/>
      <c r="B568" s="35"/>
      <c r="C568" s="50"/>
      <c r="D568" s="51"/>
      <c r="E568" s="35"/>
      <c r="F568" s="35"/>
      <c r="G568" s="35"/>
      <c r="H568" s="35"/>
    </row>
    <row r="569" spans="1:8" ht="15.75" customHeight="1">
      <c r="A569" s="35"/>
      <c r="B569" s="35"/>
      <c r="C569" s="50"/>
      <c r="D569" s="51"/>
      <c r="E569" s="35"/>
      <c r="F569" s="35"/>
      <c r="G569" s="35"/>
      <c r="H569" s="35"/>
    </row>
    <row r="570" spans="1:8" ht="15.75" customHeight="1">
      <c r="A570" s="35"/>
      <c r="B570" s="35"/>
      <c r="C570" s="50"/>
      <c r="D570" s="51"/>
      <c r="E570" s="35"/>
      <c r="F570" s="35"/>
      <c r="G570" s="35"/>
      <c r="H570" s="35"/>
    </row>
    <row r="571" spans="1:8" ht="15.75" customHeight="1">
      <c r="A571" s="35"/>
      <c r="B571" s="35"/>
      <c r="C571" s="50"/>
      <c r="D571" s="51"/>
      <c r="E571" s="35"/>
      <c r="F571" s="35"/>
      <c r="G571" s="35"/>
      <c r="H571" s="35"/>
    </row>
    <row r="572" spans="1:8" ht="15.75" customHeight="1">
      <c r="A572" s="35"/>
      <c r="B572" s="35"/>
      <c r="C572" s="50"/>
      <c r="D572" s="51"/>
      <c r="E572" s="35"/>
      <c r="F572" s="35"/>
      <c r="G572" s="35"/>
      <c r="H572" s="35"/>
    </row>
    <row r="573" spans="1:8" ht="15.75" customHeight="1">
      <c r="A573" s="35"/>
      <c r="B573" s="35"/>
      <c r="C573" s="50"/>
      <c r="D573" s="51"/>
      <c r="E573" s="35"/>
      <c r="F573" s="35"/>
      <c r="G573" s="35"/>
      <c r="H573" s="35"/>
    </row>
    <row r="574" spans="1:8" ht="15.75" customHeight="1">
      <c r="A574" s="35"/>
      <c r="B574" s="35"/>
      <c r="C574" s="50"/>
      <c r="D574" s="51"/>
      <c r="E574" s="35"/>
      <c r="F574" s="35"/>
      <c r="G574" s="35"/>
      <c r="H574" s="35"/>
    </row>
    <row r="575" spans="1:8" ht="15.75" customHeight="1">
      <c r="A575" s="35"/>
      <c r="B575" s="35"/>
      <c r="C575" s="50"/>
      <c r="D575" s="51"/>
      <c r="E575" s="35"/>
      <c r="F575" s="35"/>
      <c r="G575" s="35"/>
      <c r="H575" s="35"/>
    </row>
    <row r="576" spans="1:8" ht="15.75" customHeight="1">
      <c r="A576" s="35"/>
      <c r="B576" s="35"/>
      <c r="C576" s="50"/>
      <c r="D576" s="51"/>
      <c r="E576" s="35"/>
      <c r="F576" s="35"/>
      <c r="G576" s="35"/>
      <c r="H576" s="35"/>
    </row>
    <row r="577" spans="1:8" ht="15.75" customHeight="1">
      <c r="A577" s="35"/>
      <c r="B577" s="35"/>
      <c r="C577" s="50"/>
      <c r="D577" s="51"/>
      <c r="E577" s="35"/>
      <c r="F577" s="35"/>
      <c r="G577" s="35"/>
      <c r="H577" s="35"/>
    </row>
    <row r="578" spans="1:8" ht="15.75" customHeight="1">
      <c r="A578" s="35"/>
      <c r="B578" s="35"/>
      <c r="C578" s="50"/>
      <c r="D578" s="51"/>
      <c r="E578" s="35"/>
      <c r="F578" s="35"/>
      <c r="G578" s="35"/>
      <c r="H578" s="35"/>
    </row>
    <row r="579" spans="1:8" ht="15.75" customHeight="1">
      <c r="A579" s="35"/>
      <c r="B579" s="35"/>
      <c r="C579" s="50"/>
      <c r="D579" s="51"/>
      <c r="E579" s="35"/>
      <c r="F579" s="35"/>
      <c r="G579" s="35"/>
      <c r="H579" s="35"/>
    </row>
    <row r="580" spans="1:8" ht="15.75" customHeight="1">
      <c r="A580" s="35"/>
      <c r="B580" s="35"/>
      <c r="C580" s="50"/>
      <c r="D580" s="51"/>
      <c r="E580" s="35"/>
      <c r="F580" s="35"/>
      <c r="G580" s="35"/>
      <c r="H580" s="35"/>
    </row>
    <row r="581" spans="1:8" ht="15.75" customHeight="1">
      <c r="A581" s="35"/>
      <c r="B581" s="35"/>
      <c r="C581" s="50"/>
      <c r="D581" s="51"/>
      <c r="E581" s="35"/>
      <c r="F581" s="35"/>
      <c r="G581" s="35"/>
      <c r="H581" s="35"/>
    </row>
    <row r="582" spans="1:8" ht="15.75" customHeight="1">
      <c r="A582" s="35"/>
      <c r="B582" s="35"/>
      <c r="C582" s="50"/>
      <c r="D582" s="51"/>
      <c r="E582" s="35"/>
      <c r="F582" s="35"/>
      <c r="G582" s="35"/>
      <c r="H582" s="35"/>
    </row>
    <row r="583" spans="1:8" ht="15.75" customHeight="1">
      <c r="A583" s="35"/>
      <c r="B583" s="35"/>
      <c r="C583" s="50"/>
      <c r="D583" s="51"/>
      <c r="E583" s="35"/>
      <c r="F583" s="35"/>
      <c r="G583" s="35"/>
      <c r="H583" s="35"/>
    </row>
    <row r="584" spans="1:8" ht="15.75" customHeight="1">
      <c r="A584" s="35"/>
      <c r="B584" s="35"/>
      <c r="C584" s="50"/>
      <c r="D584" s="51"/>
      <c r="E584" s="35"/>
      <c r="F584" s="35"/>
      <c r="G584" s="35"/>
      <c r="H584" s="35"/>
    </row>
    <row r="585" spans="1:8" ht="15.75" customHeight="1">
      <c r="A585" s="35"/>
      <c r="B585" s="35"/>
      <c r="C585" s="50"/>
      <c r="D585" s="51"/>
      <c r="E585" s="35"/>
      <c r="F585" s="35"/>
      <c r="G585" s="35"/>
      <c r="H585" s="35"/>
    </row>
    <row r="586" spans="1:8" ht="15.75" customHeight="1">
      <c r="A586" s="35"/>
      <c r="B586" s="35"/>
      <c r="C586" s="50"/>
      <c r="D586" s="51"/>
      <c r="E586" s="35"/>
      <c r="F586" s="35"/>
      <c r="G586" s="35"/>
      <c r="H586" s="35"/>
    </row>
    <row r="587" spans="1:8" ht="15.75" customHeight="1">
      <c r="A587" s="35"/>
      <c r="B587" s="35"/>
      <c r="C587" s="50"/>
      <c r="D587" s="51"/>
      <c r="E587" s="35"/>
      <c r="F587" s="35"/>
      <c r="G587" s="35"/>
      <c r="H587" s="35"/>
    </row>
    <row r="588" spans="1:8" ht="15.75" customHeight="1">
      <c r="A588" s="35"/>
      <c r="B588" s="35"/>
      <c r="C588" s="50"/>
      <c r="D588" s="51"/>
      <c r="E588" s="35"/>
      <c r="F588" s="35"/>
      <c r="G588" s="35"/>
      <c r="H588" s="35"/>
    </row>
    <row r="589" spans="1:8" ht="15.75" customHeight="1">
      <c r="A589" s="35"/>
      <c r="B589" s="35"/>
      <c r="C589" s="50"/>
      <c r="D589" s="51"/>
      <c r="E589" s="35"/>
      <c r="F589" s="35"/>
      <c r="G589" s="35"/>
      <c r="H589" s="35"/>
    </row>
    <row r="590" spans="1:8" ht="15.75" customHeight="1">
      <c r="A590" s="35"/>
      <c r="B590" s="35"/>
      <c r="C590" s="50"/>
      <c r="D590" s="51"/>
      <c r="E590" s="35"/>
      <c r="F590" s="35"/>
      <c r="G590" s="35"/>
      <c r="H590" s="35"/>
    </row>
    <row r="591" spans="1:8" ht="15.75" customHeight="1">
      <c r="A591" s="35"/>
      <c r="B591" s="35"/>
      <c r="C591" s="50"/>
      <c r="D591" s="51"/>
      <c r="E591" s="35"/>
      <c r="F591" s="35"/>
      <c r="G591" s="35"/>
      <c r="H591" s="35"/>
    </row>
    <row r="592" spans="1:8" ht="15.75" customHeight="1">
      <c r="A592" s="35"/>
      <c r="B592" s="35"/>
      <c r="C592" s="50"/>
      <c r="D592" s="51"/>
      <c r="E592" s="35"/>
      <c r="F592" s="35"/>
      <c r="G592" s="35"/>
      <c r="H592" s="35"/>
    </row>
    <row r="593" spans="1:8" ht="15.75" customHeight="1">
      <c r="A593" s="35"/>
      <c r="B593" s="35"/>
      <c r="C593" s="50"/>
      <c r="D593" s="51"/>
      <c r="E593" s="35"/>
      <c r="F593" s="35"/>
      <c r="G593" s="35"/>
      <c r="H593" s="35"/>
    </row>
    <row r="594" spans="1:8" ht="15.75" customHeight="1">
      <c r="A594" s="35"/>
      <c r="B594" s="35"/>
      <c r="C594" s="50"/>
      <c r="D594" s="51"/>
      <c r="E594" s="35"/>
      <c r="F594" s="35"/>
      <c r="G594" s="35"/>
      <c r="H594" s="35"/>
    </row>
    <row r="595" spans="1:8" ht="15.75" customHeight="1">
      <c r="A595" s="35"/>
      <c r="B595" s="35"/>
      <c r="C595" s="50"/>
      <c r="D595" s="51"/>
      <c r="E595" s="35"/>
      <c r="F595" s="35"/>
      <c r="G595" s="35"/>
      <c r="H595" s="35"/>
    </row>
    <row r="596" spans="1:8" ht="15.75" customHeight="1">
      <c r="A596" s="35"/>
      <c r="B596" s="35"/>
      <c r="C596" s="50"/>
      <c r="D596" s="51"/>
      <c r="E596" s="35"/>
      <c r="F596" s="35"/>
      <c r="G596" s="35"/>
      <c r="H596" s="35"/>
    </row>
    <row r="597" spans="1:8" ht="15.75" customHeight="1">
      <c r="A597" s="35"/>
      <c r="B597" s="35"/>
      <c r="C597" s="50"/>
      <c r="D597" s="51"/>
      <c r="E597" s="35"/>
      <c r="F597" s="35"/>
      <c r="G597" s="35"/>
      <c r="H597" s="35"/>
    </row>
    <row r="598" spans="1:8" ht="15.75" customHeight="1">
      <c r="A598" s="35"/>
      <c r="B598" s="35"/>
      <c r="C598" s="50"/>
      <c r="D598" s="51"/>
      <c r="E598" s="35"/>
      <c r="F598" s="35"/>
      <c r="G598" s="35"/>
      <c r="H598" s="35"/>
    </row>
    <row r="599" spans="1:8" ht="15.75" customHeight="1">
      <c r="A599" s="35"/>
      <c r="B599" s="35"/>
      <c r="C599" s="50"/>
      <c r="D599" s="51"/>
      <c r="E599" s="35"/>
      <c r="F599" s="35"/>
      <c r="G599" s="35"/>
      <c r="H599" s="35"/>
    </row>
    <row r="600" spans="1:8" ht="15.75" customHeight="1">
      <c r="A600" s="35"/>
      <c r="B600" s="35"/>
      <c r="C600" s="50"/>
      <c r="D600" s="51"/>
      <c r="E600" s="35"/>
      <c r="F600" s="35"/>
      <c r="G600" s="35"/>
      <c r="H600" s="35"/>
    </row>
    <row r="601" spans="1:8" ht="15.75" customHeight="1">
      <c r="A601" s="35"/>
      <c r="B601" s="35"/>
      <c r="C601" s="50"/>
      <c r="D601" s="51"/>
      <c r="E601" s="35"/>
      <c r="F601" s="35"/>
      <c r="G601" s="35"/>
      <c r="H601" s="35"/>
    </row>
    <row r="602" spans="1:8" ht="15.75" customHeight="1">
      <c r="A602" s="35"/>
      <c r="B602" s="35"/>
      <c r="C602" s="50"/>
      <c r="D602" s="51"/>
      <c r="E602" s="35"/>
      <c r="F602" s="35"/>
      <c r="G602" s="35"/>
      <c r="H602" s="35"/>
    </row>
    <row r="603" spans="1:8" ht="15.75" customHeight="1">
      <c r="A603" s="35"/>
      <c r="B603" s="35"/>
      <c r="C603" s="50"/>
      <c r="D603" s="51"/>
      <c r="E603" s="35"/>
      <c r="F603" s="35"/>
      <c r="G603" s="35"/>
      <c r="H603" s="35"/>
    </row>
    <row r="604" spans="1:8" ht="15.75" customHeight="1">
      <c r="A604" s="35"/>
      <c r="B604" s="35"/>
      <c r="C604" s="50"/>
      <c r="D604" s="51"/>
      <c r="E604" s="35"/>
      <c r="F604" s="35"/>
      <c r="G604" s="35"/>
      <c r="H604" s="35"/>
    </row>
    <row r="605" spans="1:8" ht="15.75" customHeight="1">
      <c r="A605" s="35"/>
      <c r="B605" s="35"/>
      <c r="C605" s="50"/>
      <c r="D605" s="51"/>
      <c r="E605" s="35"/>
      <c r="F605" s="35"/>
      <c r="G605" s="35"/>
      <c r="H605" s="35"/>
    </row>
    <row r="606" spans="1:8" ht="15.75" customHeight="1">
      <c r="A606" s="35"/>
      <c r="B606" s="35"/>
      <c r="C606" s="50"/>
      <c r="D606" s="51"/>
      <c r="E606" s="35"/>
      <c r="F606" s="35"/>
      <c r="G606" s="35"/>
      <c r="H606" s="35"/>
    </row>
    <row r="607" spans="1:8" ht="15.75" customHeight="1">
      <c r="A607" s="35"/>
      <c r="B607" s="35"/>
      <c r="C607" s="50"/>
      <c r="D607" s="51"/>
      <c r="E607" s="35"/>
      <c r="F607" s="35"/>
      <c r="G607" s="35"/>
      <c r="H607" s="35"/>
    </row>
    <row r="608" spans="1:8" ht="15.75" customHeight="1">
      <c r="A608" s="35"/>
      <c r="B608" s="35"/>
      <c r="C608" s="50"/>
      <c r="D608" s="51"/>
      <c r="E608" s="35"/>
      <c r="F608" s="35"/>
      <c r="G608" s="35"/>
      <c r="H608" s="35"/>
    </row>
    <row r="609" spans="1:8" ht="15.75" customHeight="1">
      <c r="A609" s="35"/>
      <c r="B609" s="35"/>
      <c r="C609" s="50"/>
      <c r="D609" s="51"/>
      <c r="E609" s="35"/>
      <c r="F609" s="35"/>
      <c r="G609" s="35"/>
      <c r="H609" s="35"/>
    </row>
    <row r="610" spans="1:8" ht="15.75" customHeight="1">
      <c r="A610" s="35"/>
      <c r="B610" s="35"/>
      <c r="C610" s="50"/>
      <c r="D610" s="51"/>
      <c r="E610" s="35"/>
      <c r="F610" s="35"/>
      <c r="G610" s="35"/>
      <c r="H610" s="35"/>
    </row>
    <row r="611" spans="1:8" ht="15.75" customHeight="1">
      <c r="A611" s="35"/>
      <c r="B611" s="35"/>
      <c r="C611" s="50"/>
      <c r="D611" s="51"/>
      <c r="E611" s="35"/>
      <c r="F611" s="35"/>
      <c r="G611" s="35"/>
      <c r="H611" s="35"/>
    </row>
    <row r="612" spans="1:8" ht="15.75" customHeight="1">
      <c r="A612" s="35"/>
      <c r="B612" s="35"/>
      <c r="C612" s="50"/>
      <c r="D612" s="51"/>
      <c r="E612" s="35"/>
      <c r="F612" s="35"/>
      <c r="G612" s="35"/>
      <c r="H612" s="35"/>
    </row>
    <row r="613" spans="1:8" ht="15.75" customHeight="1">
      <c r="A613" s="35"/>
      <c r="B613" s="35"/>
      <c r="C613" s="50"/>
      <c r="D613" s="51"/>
      <c r="E613" s="35"/>
      <c r="F613" s="35"/>
      <c r="G613" s="35"/>
      <c r="H613" s="35"/>
    </row>
    <row r="614" spans="1:8" ht="15.75" customHeight="1">
      <c r="A614" s="35"/>
      <c r="B614" s="35"/>
      <c r="C614" s="50"/>
      <c r="D614" s="51"/>
      <c r="E614" s="35"/>
      <c r="F614" s="35"/>
      <c r="G614" s="35"/>
      <c r="H614" s="35"/>
    </row>
    <row r="615" spans="1:8" ht="15.75" customHeight="1">
      <c r="A615" s="35"/>
      <c r="B615" s="35"/>
      <c r="C615" s="50"/>
      <c r="D615" s="51"/>
      <c r="E615" s="35"/>
      <c r="F615" s="35"/>
      <c r="G615" s="35"/>
      <c r="H615" s="35"/>
    </row>
    <row r="616" spans="1:8" ht="15.75" customHeight="1">
      <c r="A616" s="35"/>
      <c r="B616" s="35"/>
      <c r="C616" s="50"/>
      <c r="D616" s="51"/>
      <c r="E616" s="35"/>
      <c r="F616" s="35"/>
      <c r="G616" s="35"/>
      <c r="H616" s="35"/>
    </row>
    <row r="617" spans="1:8" ht="15.75" customHeight="1">
      <c r="A617" s="35"/>
      <c r="B617" s="35"/>
      <c r="C617" s="50"/>
      <c r="D617" s="51"/>
      <c r="E617" s="35"/>
      <c r="F617" s="35"/>
      <c r="G617" s="35"/>
      <c r="H617" s="35"/>
    </row>
    <row r="618" spans="1:8" ht="15.75" customHeight="1">
      <c r="A618" s="35"/>
      <c r="B618" s="35"/>
      <c r="C618" s="50"/>
      <c r="D618" s="51"/>
      <c r="E618" s="35"/>
      <c r="F618" s="35"/>
      <c r="G618" s="35"/>
      <c r="H618" s="35"/>
    </row>
    <row r="619" spans="1:8" ht="15.75" customHeight="1">
      <c r="A619" s="35"/>
      <c r="B619" s="35"/>
      <c r="C619" s="50"/>
      <c r="D619" s="51"/>
      <c r="E619" s="35"/>
      <c r="F619" s="35"/>
      <c r="G619" s="35"/>
      <c r="H619" s="35"/>
    </row>
    <row r="620" spans="1:8" ht="15.75" customHeight="1">
      <c r="A620" s="35"/>
      <c r="B620" s="35"/>
      <c r="C620" s="50"/>
      <c r="D620" s="51"/>
      <c r="E620" s="35"/>
      <c r="F620" s="35"/>
      <c r="G620" s="35"/>
      <c r="H620" s="35"/>
    </row>
    <row r="621" spans="1:8" ht="15.75" customHeight="1">
      <c r="A621" s="35"/>
      <c r="B621" s="35"/>
      <c r="C621" s="50"/>
      <c r="D621" s="51"/>
      <c r="E621" s="35"/>
      <c r="F621" s="35"/>
      <c r="G621" s="35"/>
      <c r="H621" s="35"/>
    </row>
    <row r="622" spans="1:8" ht="15.75" customHeight="1">
      <c r="A622" s="35"/>
      <c r="B622" s="35"/>
      <c r="C622" s="50"/>
      <c r="D622" s="51"/>
      <c r="E622" s="35"/>
      <c r="F622" s="35"/>
      <c r="G622" s="35"/>
      <c r="H622" s="35"/>
    </row>
    <row r="623" spans="1:8" ht="15.75" customHeight="1">
      <c r="A623" s="35"/>
      <c r="B623" s="35"/>
      <c r="C623" s="50"/>
      <c r="D623" s="51"/>
      <c r="E623" s="35"/>
      <c r="F623" s="35"/>
      <c r="G623" s="35"/>
      <c r="H623" s="35"/>
    </row>
    <row r="624" spans="1:8" ht="15.75" customHeight="1">
      <c r="A624" s="35"/>
      <c r="B624" s="35"/>
      <c r="C624" s="50"/>
      <c r="D624" s="51"/>
      <c r="E624" s="35"/>
      <c r="F624" s="35"/>
      <c r="G624" s="35"/>
      <c r="H624" s="35"/>
    </row>
    <row r="625" spans="1:8" ht="15.75" customHeight="1">
      <c r="A625" s="35"/>
      <c r="B625" s="35"/>
      <c r="C625" s="50"/>
      <c r="D625" s="51"/>
      <c r="E625" s="35"/>
      <c r="F625" s="35"/>
      <c r="G625" s="35"/>
      <c r="H625" s="35"/>
    </row>
    <row r="626" spans="1:8" ht="15.75" customHeight="1">
      <c r="A626" s="35"/>
      <c r="B626" s="35"/>
      <c r="C626" s="50"/>
      <c r="D626" s="51"/>
      <c r="E626" s="35"/>
      <c r="F626" s="35"/>
      <c r="G626" s="35"/>
      <c r="H626" s="35"/>
    </row>
    <row r="627" spans="1:8" ht="15.75" customHeight="1">
      <c r="A627" s="35"/>
      <c r="B627" s="35"/>
      <c r="C627" s="50"/>
      <c r="D627" s="51"/>
      <c r="E627" s="35"/>
      <c r="F627" s="35"/>
      <c r="G627" s="35"/>
      <c r="H627" s="35"/>
    </row>
    <row r="628" spans="1:8" ht="15.75" customHeight="1">
      <c r="A628" s="35"/>
      <c r="B628" s="35"/>
      <c r="C628" s="50"/>
      <c r="D628" s="51"/>
      <c r="E628" s="35"/>
      <c r="F628" s="35"/>
      <c r="G628" s="35"/>
      <c r="H628" s="35"/>
    </row>
    <row r="629" spans="1:8" ht="15.75" customHeight="1">
      <c r="A629" s="35"/>
      <c r="B629" s="35"/>
      <c r="C629" s="50"/>
      <c r="D629" s="51"/>
      <c r="E629" s="35"/>
      <c r="F629" s="35"/>
      <c r="G629" s="35"/>
      <c r="H629" s="35"/>
    </row>
    <row r="630" spans="1:8" ht="15.75" customHeight="1">
      <c r="A630" s="35"/>
      <c r="B630" s="35"/>
      <c r="C630" s="50"/>
      <c r="D630" s="51"/>
      <c r="E630" s="35"/>
      <c r="F630" s="35"/>
      <c r="G630" s="35"/>
      <c r="H630" s="35"/>
    </row>
    <row r="631" spans="1:8" ht="15.75" customHeight="1">
      <c r="A631" s="35"/>
      <c r="B631" s="35"/>
      <c r="C631" s="50"/>
      <c r="D631" s="51"/>
      <c r="E631" s="35"/>
      <c r="F631" s="35"/>
      <c r="G631" s="35"/>
      <c r="H631" s="35"/>
    </row>
    <row r="632" spans="1:8" ht="15.75" customHeight="1">
      <c r="A632" s="35"/>
      <c r="B632" s="35"/>
      <c r="C632" s="50"/>
      <c r="D632" s="51"/>
      <c r="E632" s="35"/>
      <c r="F632" s="35"/>
      <c r="G632" s="35"/>
      <c r="H632" s="35"/>
    </row>
    <row r="633" spans="1:8" ht="15.75" customHeight="1">
      <c r="A633" s="35"/>
      <c r="B633" s="35"/>
      <c r="C633" s="50"/>
      <c r="D633" s="51"/>
      <c r="E633" s="35"/>
      <c r="F633" s="35"/>
      <c r="G633" s="35"/>
      <c r="H633" s="35"/>
    </row>
    <row r="634" spans="1:8" ht="15.75" customHeight="1">
      <c r="A634" s="35"/>
      <c r="B634" s="35"/>
      <c r="C634" s="50"/>
      <c r="D634" s="51"/>
      <c r="E634" s="35"/>
      <c r="F634" s="35"/>
      <c r="G634" s="35"/>
      <c r="H634" s="35"/>
    </row>
    <row r="635" spans="1:8" ht="15.75" customHeight="1">
      <c r="A635" s="35"/>
      <c r="B635" s="35"/>
      <c r="C635" s="50"/>
      <c r="D635" s="51"/>
      <c r="E635" s="35"/>
      <c r="F635" s="35"/>
      <c r="G635" s="35"/>
      <c r="H635" s="35"/>
    </row>
    <row r="636" spans="1:8" ht="15.75" customHeight="1">
      <c r="A636" s="35"/>
      <c r="B636" s="35"/>
      <c r="C636" s="50"/>
      <c r="D636" s="51"/>
      <c r="E636" s="35"/>
      <c r="F636" s="35"/>
      <c r="G636" s="35"/>
      <c r="H636" s="35"/>
    </row>
    <row r="637" spans="1:8" ht="15.75" customHeight="1">
      <c r="A637" s="35"/>
      <c r="B637" s="35"/>
      <c r="C637" s="50"/>
      <c r="D637" s="51"/>
      <c r="E637" s="35"/>
      <c r="F637" s="35"/>
      <c r="G637" s="35"/>
      <c r="H637" s="35"/>
    </row>
    <row r="638" spans="1:8" ht="15.75" customHeight="1">
      <c r="A638" s="35"/>
      <c r="B638" s="35"/>
      <c r="C638" s="50"/>
      <c r="D638" s="51"/>
      <c r="E638" s="35"/>
      <c r="F638" s="35"/>
      <c r="G638" s="35"/>
      <c r="H638" s="35"/>
    </row>
    <row r="639" spans="1:8" ht="15.75" customHeight="1">
      <c r="A639" s="35"/>
      <c r="B639" s="35"/>
      <c r="C639" s="50"/>
      <c r="D639" s="51"/>
      <c r="E639" s="35"/>
      <c r="F639" s="35"/>
      <c r="G639" s="35"/>
      <c r="H639" s="35"/>
    </row>
    <row r="640" spans="1:8" ht="15.75" customHeight="1">
      <c r="A640" s="35"/>
      <c r="B640" s="35"/>
      <c r="C640" s="50"/>
      <c r="D640" s="51"/>
      <c r="E640" s="35"/>
      <c r="F640" s="35"/>
      <c r="G640" s="35"/>
      <c r="H640" s="35"/>
    </row>
    <row r="641" spans="1:8" ht="15.75" customHeight="1">
      <c r="A641" s="35"/>
      <c r="B641" s="35"/>
      <c r="C641" s="50"/>
      <c r="D641" s="51"/>
      <c r="E641" s="35"/>
      <c r="F641" s="35"/>
      <c r="G641" s="35"/>
      <c r="H641" s="35"/>
    </row>
    <row r="642" spans="1:8" ht="15.75" customHeight="1">
      <c r="A642" s="35"/>
      <c r="B642" s="35"/>
      <c r="C642" s="50"/>
      <c r="D642" s="51"/>
      <c r="E642" s="35"/>
      <c r="F642" s="35"/>
      <c r="G642" s="35"/>
      <c r="H642" s="35"/>
    </row>
    <row r="643" spans="1:8" ht="15.75" customHeight="1">
      <c r="A643" s="35"/>
      <c r="B643" s="35"/>
      <c r="C643" s="50"/>
      <c r="D643" s="51"/>
      <c r="E643" s="35"/>
      <c r="F643" s="35"/>
      <c r="G643" s="35"/>
      <c r="H643" s="35"/>
    </row>
    <row r="644" spans="1:8" ht="15.75" customHeight="1">
      <c r="A644" s="35"/>
      <c r="B644" s="35"/>
      <c r="C644" s="50"/>
      <c r="D644" s="51"/>
      <c r="E644" s="35"/>
      <c r="F644" s="35"/>
      <c r="G644" s="35"/>
      <c r="H644" s="35"/>
    </row>
    <row r="645" spans="1:8" ht="15.75" customHeight="1">
      <c r="A645" s="35"/>
      <c r="B645" s="35"/>
      <c r="C645" s="50"/>
      <c r="D645" s="51"/>
      <c r="E645" s="35"/>
      <c r="F645" s="35"/>
      <c r="G645" s="35"/>
      <c r="H645" s="35"/>
    </row>
    <row r="646" spans="1:8" ht="15.75" customHeight="1">
      <c r="A646" s="35"/>
      <c r="B646" s="35"/>
      <c r="C646" s="50"/>
      <c r="D646" s="51"/>
      <c r="E646" s="35"/>
      <c r="F646" s="35"/>
      <c r="G646" s="35"/>
      <c r="H646" s="35"/>
    </row>
    <row r="647" spans="1:8" ht="15.75" customHeight="1">
      <c r="A647" s="35"/>
      <c r="B647" s="35"/>
      <c r="C647" s="50"/>
      <c r="D647" s="51"/>
      <c r="E647" s="35"/>
      <c r="F647" s="35"/>
      <c r="G647" s="35"/>
      <c r="H647" s="35"/>
    </row>
    <row r="648" spans="1:8" ht="15.75" customHeight="1">
      <c r="A648" s="35"/>
      <c r="B648" s="35"/>
      <c r="C648" s="50"/>
      <c r="D648" s="51"/>
      <c r="E648" s="35"/>
      <c r="F648" s="35"/>
      <c r="G648" s="35"/>
      <c r="H648" s="35"/>
    </row>
    <row r="649" spans="1:8" ht="15.75" customHeight="1">
      <c r="A649" s="35"/>
      <c r="B649" s="35"/>
      <c r="C649" s="50"/>
      <c r="D649" s="51"/>
      <c r="E649" s="35"/>
      <c r="F649" s="35"/>
      <c r="G649" s="35"/>
      <c r="H649" s="35"/>
    </row>
    <row r="650" spans="1:8" ht="15.75" customHeight="1">
      <c r="A650" s="35"/>
      <c r="B650" s="35"/>
      <c r="C650" s="50"/>
      <c r="D650" s="51"/>
      <c r="E650" s="35"/>
      <c r="F650" s="35"/>
      <c r="G650" s="35"/>
      <c r="H650" s="35"/>
    </row>
    <row r="651" spans="1:8" ht="15.75" customHeight="1">
      <c r="A651" s="35"/>
      <c r="B651" s="35"/>
      <c r="C651" s="50"/>
      <c r="D651" s="51"/>
      <c r="E651" s="35"/>
      <c r="F651" s="35"/>
      <c r="G651" s="35"/>
      <c r="H651" s="35"/>
    </row>
    <row r="652" spans="1:8" ht="15.75" customHeight="1">
      <c r="A652" s="35"/>
      <c r="B652" s="35"/>
      <c r="C652" s="50"/>
      <c r="D652" s="51"/>
      <c r="E652" s="35"/>
      <c r="F652" s="35"/>
      <c r="G652" s="35"/>
      <c r="H652" s="35"/>
    </row>
    <row r="653" spans="1:8" ht="15.75" customHeight="1">
      <c r="A653" s="35"/>
      <c r="B653" s="35"/>
      <c r="C653" s="50"/>
      <c r="D653" s="51"/>
      <c r="E653" s="35"/>
      <c r="F653" s="35"/>
      <c r="G653" s="35"/>
      <c r="H653" s="35"/>
    </row>
    <row r="654" spans="1:8" ht="15.75" customHeight="1">
      <c r="A654" s="35"/>
      <c r="B654" s="35"/>
      <c r="C654" s="50"/>
      <c r="D654" s="51"/>
      <c r="E654" s="35"/>
      <c r="F654" s="35"/>
      <c r="G654" s="35"/>
      <c r="H654" s="35"/>
    </row>
    <row r="655" spans="1:8" ht="15.75" customHeight="1">
      <c r="A655" s="35"/>
      <c r="B655" s="35"/>
      <c r="C655" s="50"/>
      <c r="D655" s="51"/>
      <c r="E655" s="35"/>
      <c r="F655" s="35"/>
      <c r="G655" s="35"/>
      <c r="H655" s="35"/>
    </row>
    <row r="656" spans="1:8" ht="15.75" customHeight="1">
      <c r="A656" s="35"/>
      <c r="B656" s="35"/>
      <c r="C656" s="50"/>
      <c r="D656" s="51"/>
      <c r="E656" s="35"/>
      <c r="F656" s="35"/>
      <c r="G656" s="35"/>
      <c r="H656" s="35"/>
    </row>
    <row r="657" spans="1:8" ht="15.75" customHeight="1">
      <c r="A657" s="35"/>
      <c r="B657" s="35"/>
      <c r="C657" s="50"/>
      <c r="D657" s="51"/>
      <c r="E657" s="35"/>
      <c r="F657" s="35"/>
      <c r="G657" s="35"/>
      <c r="H657" s="35"/>
    </row>
    <row r="658" spans="1:8" ht="15.75" customHeight="1">
      <c r="A658" s="35"/>
      <c r="B658" s="35"/>
      <c r="C658" s="50"/>
      <c r="D658" s="51"/>
      <c r="E658" s="35"/>
      <c r="F658" s="35"/>
      <c r="G658" s="35"/>
      <c r="H658" s="35"/>
    </row>
    <row r="659" spans="1:8" ht="15.75" customHeight="1">
      <c r="A659" s="35"/>
      <c r="B659" s="35"/>
      <c r="C659" s="50"/>
      <c r="D659" s="51"/>
      <c r="E659" s="35"/>
      <c r="F659" s="35"/>
      <c r="G659" s="35"/>
      <c r="H659" s="35"/>
    </row>
    <row r="660" spans="1:8" ht="15.75" customHeight="1">
      <c r="A660" s="35"/>
      <c r="B660" s="35"/>
      <c r="C660" s="50"/>
      <c r="D660" s="51"/>
      <c r="E660" s="35"/>
      <c r="F660" s="35"/>
      <c r="G660" s="35"/>
      <c r="H660" s="35"/>
    </row>
    <row r="661" spans="1:8" ht="15.75" customHeight="1">
      <c r="A661" s="35"/>
      <c r="B661" s="35"/>
      <c r="C661" s="50"/>
      <c r="D661" s="51"/>
      <c r="E661" s="35"/>
      <c r="F661" s="35"/>
      <c r="G661" s="35"/>
      <c r="H661" s="35"/>
    </row>
    <row r="662" spans="1:8" ht="15.75" customHeight="1">
      <c r="A662" s="35"/>
      <c r="B662" s="35"/>
      <c r="C662" s="50"/>
      <c r="D662" s="51"/>
      <c r="E662" s="35"/>
      <c r="F662" s="35"/>
      <c r="G662" s="35"/>
      <c r="H662" s="35"/>
    </row>
    <row r="663" spans="1:8" ht="15.75" customHeight="1">
      <c r="A663" s="35"/>
      <c r="B663" s="35"/>
      <c r="C663" s="50"/>
      <c r="D663" s="51"/>
      <c r="E663" s="35"/>
      <c r="F663" s="35"/>
      <c r="G663" s="35"/>
      <c r="H663" s="35"/>
    </row>
    <row r="664" spans="1:8" ht="15.75" customHeight="1">
      <c r="A664" s="35"/>
      <c r="B664" s="35"/>
      <c r="C664" s="50"/>
      <c r="D664" s="51"/>
      <c r="E664" s="35"/>
      <c r="F664" s="35"/>
      <c r="G664" s="35"/>
      <c r="H664" s="35"/>
    </row>
    <row r="665" spans="1:8" ht="15.75" customHeight="1">
      <c r="A665" s="35"/>
      <c r="B665" s="35"/>
      <c r="C665" s="50"/>
      <c r="D665" s="51"/>
      <c r="E665" s="35"/>
      <c r="F665" s="35"/>
      <c r="G665" s="35"/>
      <c r="H665" s="35"/>
    </row>
    <row r="666" spans="1:8" ht="15.75" customHeight="1">
      <c r="A666" s="35"/>
      <c r="B666" s="35"/>
      <c r="C666" s="50"/>
      <c r="D666" s="51"/>
      <c r="E666" s="35"/>
      <c r="F666" s="35"/>
      <c r="G666" s="35"/>
      <c r="H666" s="35"/>
    </row>
    <row r="667" spans="1:8" ht="15.75" customHeight="1">
      <c r="A667" s="35"/>
      <c r="B667" s="35"/>
      <c r="C667" s="50"/>
      <c r="D667" s="51"/>
      <c r="E667" s="35"/>
      <c r="F667" s="35"/>
      <c r="G667" s="35"/>
      <c r="H667" s="35"/>
    </row>
    <row r="668" spans="1:8" ht="15.75" customHeight="1">
      <c r="A668" s="35"/>
      <c r="B668" s="35"/>
      <c r="C668" s="50"/>
      <c r="D668" s="51"/>
      <c r="E668" s="35"/>
      <c r="F668" s="35"/>
      <c r="G668" s="35"/>
      <c r="H668" s="35"/>
    </row>
    <row r="669" spans="1:8" ht="15.75" customHeight="1">
      <c r="A669" s="35"/>
      <c r="B669" s="35"/>
      <c r="C669" s="50"/>
      <c r="D669" s="51"/>
      <c r="E669" s="35"/>
      <c r="F669" s="35"/>
      <c r="G669" s="35"/>
      <c r="H669" s="35"/>
    </row>
    <row r="670" spans="1:8" ht="15.75" customHeight="1">
      <c r="A670" s="35"/>
      <c r="B670" s="35"/>
      <c r="C670" s="50"/>
      <c r="D670" s="51"/>
      <c r="E670" s="35"/>
      <c r="F670" s="35"/>
      <c r="G670" s="35"/>
      <c r="H670" s="35"/>
    </row>
    <row r="671" spans="1:8" ht="15.75" customHeight="1">
      <c r="A671" s="35"/>
      <c r="B671" s="35"/>
      <c r="C671" s="50"/>
      <c r="D671" s="51"/>
      <c r="E671" s="35"/>
      <c r="F671" s="35"/>
      <c r="G671" s="35"/>
      <c r="H671" s="35"/>
    </row>
    <row r="672" spans="1:8" ht="15.75" customHeight="1">
      <c r="A672" s="35"/>
      <c r="B672" s="35"/>
      <c r="C672" s="50"/>
      <c r="D672" s="51"/>
      <c r="E672" s="35"/>
      <c r="F672" s="35"/>
      <c r="G672" s="35"/>
      <c r="H672" s="35"/>
    </row>
    <row r="673" spans="1:8" ht="15.75" customHeight="1">
      <c r="A673" s="35"/>
      <c r="B673" s="35"/>
      <c r="C673" s="50"/>
      <c r="D673" s="51"/>
      <c r="E673" s="35"/>
      <c r="F673" s="35"/>
      <c r="G673" s="35"/>
      <c r="H673" s="35"/>
    </row>
    <row r="674" spans="1:8" ht="15.75" customHeight="1">
      <c r="A674" s="35"/>
      <c r="B674" s="35"/>
      <c r="C674" s="50"/>
      <c r="D674" s="51"/>
      <c r="E674" s="35"/>
      <c r="F674" s="35"/>
      <c r="G674" s="35"/>
      <c r="H674" s="35"/>
    </row>
    <row r="675" spans="1:8" ht="15.75" customHeight="1">
      <c r="A675" s="35"/>
      <c r="B675" s="35"/>
      <c r="C675" s="50"/>
      <c r="D675" s="51"/>
      <c r="E675" s="35"/>
      <c r="F675" s="35"/>
      <c r="G675" s="35"/>
      <c r="H675" s="35"/>
    </row>
    <row r="676" spans="1:8" ht="15.75" customHeight="1">
      <c r="A676" s="35"/>
      <c r="B676" s="35"/>
      <c r="C676" s="50"/>
      <c r="D676" s="51"/>
      <c r="E676" s="35"/>
      <c r="F676" s="35"/>
      <c r="G676" s="35"/>
      <c r="H676" s="35"/>
    </row>
    <row r="677" spans="1:8" ht="15.75" customHeight="1">
      <c r="A677" s="35"/>
      <c r="B677" s="35"/>
      <c r="C677" s="50"/>
      <c r="D677" s="51"/>
      <c r="E677" s="35"/>
      <c r="F677" s="35"/>
      <c r="G677" s="35"/>
      <c r="H677" s="35"/>
    </row>
    <row r="678" spans="1:8" ht="15.75" customHeight="1">
      <c r="A678" s="35"/>
      <c r="B678" s="35"/>
      <c r="C678" s="50"/>
      <c r="D678" s="51"/>
      <c r="E678" s="35"/>
      <c r="F678" s="35"/>
      <c r="G678" s="35"/>
      <c r="H678" s="35"/>
    </row>
    <row r="679" spans="1:8" ht="15.75" customHeight="1">
      <c r="A679" s="35"/>
      <c r="B679" s="35"/>
      <c r="C679" s="50"/>
      <c r="D679" s="51"/>
      <c r="E679" s="35"/>
      <c r="F679" s="35"/>
      <c r="G679" s="35"/>
      <c r="H679" s="35"/>
    </row>
    <row r="680" spans="1:8" ht="15.75" customHeight="1">
      <c r="A680" s="35"/>
      <c r="B680" s="35"/>
      <c r="C680" s="50"/>
      <c r="D680" s="51"/>
      <c r="E680" s="35"/>
      <c r="F680" s="35"/>
      <c r="G680" s="35"/>
      <c r="H680" s="35"/>
    </row>
    <row r="681" spans="1:8" ht="15.75" customHeight="1">
      <c r="A681" s="35"/>
      <c r="B681" s="35"/>
      <c r="C681" s="50"/>
      <c r="D681" s="51"/>
      <c r="E681" s="35"/>
      <c r="F681" s="35"/>
      <c r="G681" s="35"/>
      <c r="H681" s="35"/>
    </row>
    <row r="682" spans="1:8" ht="15.75" customHeight="1">
      <c r="A682" s="35"/>
      <c r="B682" s="35"/>
      <c r="C682" s="50"/>
      <c r="D682" s="51"/>
      <c r="E682" s="35"/>
      <c r="F682" s="35"/>
      <c r="G682" s="35"/>
      <c r="H682" s="35"/>
    </row>
    <row r="683" spans="1:8" ht="15.75" customHeight="1">
      <c r="A683" s="35"/>
      <c r="B683" s="35"/>
      <c r="C683" s="50"/>
      <c r="D683" s="51"/>
      <c r="E683" s="35"/>
      <c r="F683" s="35"/>
      <c r="G683" s="35"/>
      <c r="H683" s="35"/>
    </row>
    <row r="684" spans="1:8" ht="15.75" customHeight="1">
      <c r="A684" s="35"/>
      <c r="B684" s="35"/>
      <c r="C684" s="50"/>
      <c r="D684" s="51"/>
      <c r="E684" s="35"/>
      <c r="F684" s="35"/>
      <c r="G684" s="35"/>
      <c r="H684" s="35"/>
    </row>
    <row r="685" spans="1:8" ht="15.75" customHeight="1">
      <c r="A685" s="35"/>
      <c r="B685" s="35"/>
      <c r="C685" s="50"/>
      <c r="D685" s="51"/>
      <c r="E685" s="35"/>
      <c r="F685" s="35"/>
      <c r="G685" s="35"/>
      <c r="H685" s="35"/>
    </row>
    <row r="686" spans="1:8" ht="15.75" customHeight="1">
      <c r="A686" s="35"/>
      <c r="B686" s="35"/>
      <c r="C686" s="50"/>
      <c r="D686" s="51"/>
      <c r="E686" s="35"/>
      <c r="F686" s="35"/>
      <c r="G686" s="35"/>
      <c r="H686" s="35"/>
    </row>
    <row r="687" spans="1:8" ht="15.75" customHeight="1">
      <c r="A687" s="35"/>
      <c r="B687" s="35"/>
      <c r="C687" s="50"/>
      <c r="D687" s="51"/>
      <c r="E687" s="35"/>
      <c r="F687" s="35"/>
      <c r="G687" s="35"/>
      <c r="H687" s="35"/>
    </row>
    <row r="688" spans="1:8" ht="15.75" customHeight="1">
      <c r="A688" s="35"/>
      <c r="B688" s="35"/>
      <c r="C688" s="50"/>
      <c r="D688" s="51"/>
      <c r="E688" s="35"/>
      <c r="F688" s="35"/>
      <c r="G688" s="35"/>
      <c r="H688" s="35"/>
    </row>
    <row r="689" spans="1:8" ht="15.75" customHeight="1">
      <c r="A689" s="35"/>
      <c r="B689" s="35"/>
      <c r="C689" s="50"/>
      <c r="D689" s="51"/>
      <c r="E689" s="35"/>
      <c r="F689" s="35"/>
      <c r="G689" s="35"/>
      <c r="H689" s="35"/>
    </row>
    <row r="690" spans="1:8" ht="15.75" customHeight="1">
      <c r="A690" s="35"/>
      <c r="B690" s="35"/>
      <c r="C690" s="50"/>
      <c r="D690" s="51"/>
      <c r="E690" s="35"/>
      <c r="F690" s="35"/>
      <c r="G690" s="35"/>
      <c r="H690" s="35"/>
    </row>
    <row r="691" spans="1:8" ht="15.75" customHeight="1">
      <c r="A691" s="35"/>
      <c r="B691" s="35"/>
      <c r="C691" s="50"/>
      <c r="D691" s="51"/>
      <c r="E691" s="35"/>
      <c r="F691" s="35"/>
      <c r="G691" s="35"/>
      <c r="H691" s="35"/>
    </row>
    <row r="692" spans="1:8" ht="15.75" customHeight="1">
      <c r="A692" s="35"/>
      <c r="B692" s="35"/>
      <c r="C692" s="50"/>
      <c r="D692" s="51"/>
      <c r="E692" s="35"/>
      <c r="F692" s="35"/>
      <c r="G692" s="35"/>
      <c r="H692" s="35"/>
    </row>
    <row r="693" spans="1:8" ht="15.75" customHeight="1">
      <c r="A693" s="35"/>
      <c r="B693" s="35"/>
      <c r="C693" s="50"/>
      <c r="D693" s="51"/>
      <c r="E693" s="35"/>
      <c r="F693" s="35"/>
      <c r="G693" s="35"/>
      <c r="H693" s="35"/>
    </row>
    <row r="694" spans="1:8" ht="15.75" customHeight="1">
      <c r="A694" s="35"/>
      <c r="B694" s="35"/>
      <c r="C694" s="50"/>
      <c r="D694" s="51"/>
      <c r="E694" s="35"/>
      <c r="F694" s="35"/>
      <c r="G694" s="35"/>
      <c r="H694" s="35"/>
    </row>
    <row r="695" spans="1:8" ht="15.75" customHeight="1">
      <c r="A695" s="35"/>
      <c r="B695" s="35"/>
      <c r="C695" s="50"/>
      <c r="D695" s="51"/>
      <c r="E695" s="35"/>
      <c r="F695" s="35"/>
      <c r="G695" s="35"/>
      <c r="H695" s="35"/>
    </row>
    <row r="696" spans="1:8" ht="15.75" customHeight="1">
      <c r="A696" s="35"/>
      <c r="B696" s="35"/>
      <c r="C696" s="50"/>
      <c r="D696" s="51"/>
      <c r="E696" s="35"/>
      <c r="F696" s="35"/>
      <c r="G696" s="35"/>
      <c r="H696" s="35"/>
    </row>
    <row r="697" spans="1:8" ht="15.75" customHeight="1">
      <c r="A697" s="35"/>
      <c r="B697" s="35"/>
      <c r="C697" s="50"/>
      <c r="D697" s="51"/>
      <c r="E697" s="35"/>
      <c r="F697" s="35"/>
      <c r="G697" s="35"/>
      <c r="H697" s="35"/>
    </row>
    <row r="698" spans="1:8" ht="15.75" customHeight="1">
      <c r="A698" s="35"/>
      <c r="B698" s="35"/>
      <c r="C698" s="50"/>
      <c r="D698" s="51"/>
      <c r="E698" s="35"/>
      <c r="F698" s="35"/>
      <c r="G698" s="35"/>
      <c r="H698" s="35"/>
    </row>
    <row r="699" spans="1:8" ht="15.75" customHeight="1">
      <c r="A699" s="35"/>
      <c r="B699" s="35"/>
      <c r="C699" s="50"/>
      <c r="D699" s="51"/>
      <c r="E699" s="35"/>
      <c r="F699" s="35"/>
      <c r="G699" s="35"/>
      <c r="H699" s="35"/>
    </row>
    <row r="700" spans="1:8" ht="15.75" customHeight="1">
      <c r="A700" s="35"/>
      <c r="B700" s="35"/>
      <c r="C700" s="50"/>
      <c r="D700" s="51"/>
      <c r="E700" s="35"/>
      <c r="F700" s="35"/>
      <c r="G700" s="35"/>
      <c r="H700" s="35"/>
    </row>
    <row r="701" spans="1:8" ht="15.75" customHeight="1">
      <c r="A701" s="35"/>
      <c r="B701" s="35"/>
      <c r="C701" s="50"/>
      <c r="D701" s="51"/>
      <c r="E701" s="35"/>
      <c r="F701" s="35"/>
      <c r="G701" s="35"/>
      <c r="H701" s="35"/>
    </row>
    <row r="702" spans="1:8" ht="15.75" customHeight="1">
      <c r="A702" s="35"/>
      <c r="B702" s="35"/>
      <c r="C702" s="50"/>
      <c r="D702" s="51"/>
      <c r="E702" s="35"/>
      <c r="F702" s="35"/>
      <c r="G702" s="35"/>
      <c r="H702" s="35"/>
    </row>
    <row r="703" spans="1:8" ht="15.75" customHeight="1">
      <c r="A703" s="35"/>
      <c r="B703" s="35"/>
      <c r="C703" s="50"/>
      <c r="D703" s="51"/>
      <c r="E703" s="35"/>
      <c r="F703" s="35"/>
      <c r="G703" s="35"/>
      <c r="H703" s="35"/>
    </row>
    <row r="704" spans="1:8" ht="15.75" customHeight="1">
      <c r="A704" s="35"/>
      <c r="B704" s="35"/>
      <c r="C704" s="50"/>
      <c r="D704" s="51"/>
      <c r="E704" s="35"/>
      <c r="F704" s="35"/>
      <c r="G704" s="35"/>
      <c r="H704" s="35"/>
    </row>
    <row r="705" spans="1:8" ht="15.75" customHeight="1">
      <c r="A705" s="35"/>
      <c r="B705" s="35"/>
      <c r="C705" s="50"/>
      <c r="D705" s="51"/>
      <c r="E705" s="35"/>
      <c r="F705" s="35"/>
      <c r="G705" s="35"/>
      <c r="H705" s="35"/>
    </row>
    <row r="706" spans="1:8" ht="15.75" customHeight="1">
      <c r="A706" s="35"/>
      <c r="B706" s="35"/>
      <c r="C706" s="50"/>
      <c r="D706" s="51"/>
      <c r="E706" s="35"/>
      <c r="F706" s="35"/>
      <c r="G706" s="35"/>
      <c r="H706" s="35"/>
    </row>
    <row r="707" spans="1:8" ht="15.75" customHeight="1">
      <c r="A707" s="35"/>
      <c r="B707" s="35"/>
      <c r="C707" s="50"/>
      <c r="D707" s="51"/>
      <c r="E707" s="35"/>
      <c r="F707" s="35"/>
      <c r="G707" s="35"/>
      <c r="H707" s="35"/>
    </row>
    <row r="708" spans="1:8" ht="15.75" customHeight="1">
      <c r="A708" s="35"/>
      <c r="B708" s="35"/>
      <c r="C708" s="50"/>
      <c r="D708" s="51"/>
      <c r="E708" s="35"/>
      <c r="F708" s="35"/>
      <c r="G708" s="35"/>
      <c r="H708" s="35"/>
    </row>
    <row r="709" spans="1:8" ht="15.75" customHeight="1">
      <c r="A709" s="35"/>
      <c r="B709" s="35"/>
      <c r="C709" s="50"/>
      <c r="D709" s="51"/>
      <c r="E709" s="35"/>
      <c r="F709" s="35"/>
      <c r="G709" s="35"/>
      <c r="H709" s="35"/>
    </row>
    <row r="710" spans="1:8" ht="15.75" customHeight="1">
      <c r="A710" s="35"/>
      <c r="B710" s="35"/>
      <c r="C710" s="50"/>
      <c r="D710" s="51"/>
      <c r="E710" s="35"/>
      <c r="F710" s="35"/>
      <c r="G710" s="35"/>
      <c r="H710" s="35"/>
    </row>
    <row r="711" spans="1:8" ht="15.75" customHeight="1">
      <c r="A711" s="35"/>
      <c r="B711" s="35"/>
      <c r="C711" s="50"/>
      <c r="D711" s="51"/>
      <c r="E711" s="35"/>
      <c r="F711" s="35"/>
      <c r="G711" s="35"/>
      <c r="H711" s="35"/>
    </row>
    <row r="712" spans="1:8" ht="15.75" customHeight="1">
      <c r="A712" s="35"/>
      <c r="B712" s="35"/>
      <c r="C712" s="50"/>
      <c r="D712" s="51"/>
      <c r="E712" s="35"/>
      <c r="F712" s="35"/>
      <c r="G712" s="35"/>
      <c r="H712" s="35"/>
    </row>
    <row r="713" spans="1:8" ht="15.75" customHeight="1">
      <c r="A713" s="35"/>
      <c r="B713" s="35"/>
      <c r="C713" s="50"/>
      <c r="D713" s="51"/>
      <c r="E713" s="35"/>
      <c r="F713" s="35"/>
      <c r="G713" s="35"/>
      <c r="H713" s="35"/>
    </row>
    <row r="714" spans="1:8" ht="15.75" customHeight="1">
      <c r="A714" s="35"/>
      <c r="B714" s="35"/>
      <c r="C714" s="50"/>
      <c r="D714" s="51"/>
      <c r="E714" s="35"/>
      <c r="F714" s="35"/>
      <c r="G714" s="35"/>
      <c r="H714" s="35"/>
    </row>
    <row r="715" spans="1:8" ht="15.75" customHeight="1">
      <c r="A715" s="35"/>
      <c r="B715" s="35"/>
      <c r="C715" s="50"/>
      <c r="D715" s="51"/>
      <c r="E715" s="35"/>
      <c r="F715" s="35"/>
      <c r="G715" s="35"/>
      <c r="H715" s="35"/>
    </row>
    <row r="716" spans="1:8" ht="15.75" customHeight="1">
      <c r="A716" s="35"/>
      <c r="B716" s="35"/>
      <c r="C716" s="50"/>
      <c r="D716" s="51"/>
      <c r="E716" s="35"/>
      <c r="F716" s="35"/>
      <c r="G716" s="35"/>
      <c r="H716" s="35"/>
    </row>
    <row r="717" spans="1:8" ht="15.75" customHeight="1">
      <c r="A717" s="35"/>
      <c r="B717" s="35"/>
      <c r="C717" s="50"/>
      <c r="D717" s="51"/>
      <c r="E717" s="35"/>
      <c r="F717" s="35"/>
      <c r="G717" s="35"/>
      <c r="H717" s="35"/>
    </row>
    <row r="718" spans="1:8" ht="15.75" customHeight="1">
      <c r="A718" s="35"/>
      <c r="B718" s="35"/>
      <c r="C718" s="50"/>
      <c r="D718" s="51"/>
      <c r="E718" s="35"/>
      <c r="F718" s="35"/>
      <c r="G718" s="35"/>
      <c r="H718" s="35"/>
    </row>
    <row r="719" spans="1:8" ht="15.75" customHeight="1">
      <c r="A719" s="35"/>
      <c r="B719" s="35"/>
      <c r="C719" s="50"/>
      <c r="D719" s="51"/>
      <c r="E719" s="35"/>
      <c r="F719" s="35"/>
      <c r="G719" s="35"/>
      <c r="H719" s="35"/>
    </row>
    <row r="720" spans="1:8" ht="15.75" customHeight="1">
      <c r="A720" s="35"/>
      <c r="B720" s="35"/>
      <c r="C720" s="50"/>
      <c r="D720" s="51"/>
      <c r="E720" s="35"/>
      <c r="F720" s="35"/>
      <c r="G720" s="35"/>
      <c r="H720" s="35"/>
    </row>
    <row r="721" spans="1:8" ht="15.75" customHeight="1">
      <c r="A721" s="35"/>
      <c r="B721" s="35"/>
      <c r="C721" s="50"/>
      <c r="D721" s="51"/>
      <c r="E721" s="35"/>
      <c r="F721" s="35"/>
      <c r="G721" s="35"/>
      <c r="H721" s="35"/>
    </row>
    <row r="722" spans="1:8" ht="15.75" customHeight="1">
      <c r="A722" s="35"/>
      <c r="B722" s="35"/>
      <c r="C722" s="50"/>
      <c r="D722" s="51"/>
      <c r="E722" s="35"/>
      <c r="F722" s="35"/>
      <c r="G722" s="35"/>
      <c r="H722" s="35"/>
    </row>
    <row r="723" spans="1:8" ht="15.75" customHeight="1">
      <c r="A723" s="35"/>
      <c r="B723" s="35"/>
      <c r="C723" s="50"/>
      <c r="D723" s="51"/>
      <c r="E723" s="35"/>
      <c r="F723" s="35"/>
      <c r="G723" s="35"/>
      <c r="H723" s="35"/>
    </row>
    <row r="724" spans="1:8" ht="15.75" customHeight="1">
      <c r="A724" s="35"/>
      <c r="B724" s="35"/>
      <c r="C724" s="50"/>
      <c r="D724" s="51"/>
      <c r="E724" s="35"/>
      <c r="F724" s="35"/>
      <c r="G724" s="35"/>
      <c r="H724" s="35"/>
    </row>
    <row r="725" spans="1:8" ht="15.75" customHeight="1">
      <c r="A725" s="35"/>
      <c r="B725" s="35"/>
      <c r="C725" s="50"/>
      <c r="D725" s="51"/>
      <c r="E725" s="35"/>
      <c r="F725" s="35"/>
      <c r="G725" s="35"/>
      <c r="H725" s="35"/>
    </row>
    <row r="726" spans="1:8" ht="15.75" customHeight="1">
      <c r="A726" s="35"/>
      <c r="B726" s="35"/>
      <c r="C726" s="50"/>
      <c r="D726" s="51"/>
      <c r="E726" s="35"/>
      <c r="F726" s="35"/>
      <c r="G726" s="35"/>
      <c r="H726" s="35"/>
    </row>
    <row r="727" spans="1:8" ht="15.75" customHeight="1">
      <c r="A727" s="35"/>
      <c r="B727" s="35"/>
      <c r="C727" s="50"/>
      <c r="D727" s="51"/>
      <c r="E727" s="35"/>
      <c r="F727" s="35"/>
      <c r="G727" s="35"/>
      <c r="H727" s="35"/>
    </row>
    <row r="728" spans="1:8" ht="15.75" customHeight="1">
      <c r="A728" s="35"/>
      <c r="B728" s="35"/>
      <c r="C728" s="50"/>
      <c r="D728" s="51"/>
      <c r="E728" s="35"/>
      <c r="F728" s="35"/>
      <c r="G728" s="35"/>
      <c r="H728" s="35"/>
    </row>
    <row r="729" spans="1:8" ht="15.75" customHeight="1">
      <c r="A729" s="35"/>
      <c r="B729" s="35"/>
      <c r="C729" s="50"/>
      <c r="D729" s="51"/>
      <c r="E729" s="35"/>
      <c r="F729" s="35"/>
      <c r="G729" s="35"/>
      <c r="H729" s="35"/>
    </row>
    <row r="730" spans="1:8" ht="15.75" customHeight="1">
      <c r="A730" s="35"/>
      <c r="B730" s="35"/>
      <c r="C730" s="50"/>
      <c r="D730" s="51"/>
      <c r="E730" s="35"/>
      <c r="F730" s="35"/>
      <c r="G730" s="35"/>
      <c r="H730" s="35"/>
    </row>
    <row r="731" spans="1:8" ht="15.75" customHeight="1">
      <c r="A731" s="35"/>
      <c r="B731" s="35"/>
      <c r="C731" s="50"/>
      <c r="D731" s="51"/>
      <c r="E731" s="35"/>
      <c r="F731" s="35"/>
      <c r="G731" s="35"/>
      <c r="H731" s="35"/>
    </row>
    <row r="732" spans="1:8" ht="15.75" customHeight="1">
      <c r="A732" s="35"/>
      <c r="B732" s="35"/>
      <c r="C732" s="50"/>
      <c r="D732" s="51"/>
      <c r="E732" s="35"/>
      <c r="F732" s="35"/>
      <c r="G732" s="35"/>
      <c r="H732" s="35"/>
    </row>
    <row r="733" spans="1:8" ht="15.75" customHeight="1">
      <c r="A733" s="35"/>
      <c r="B733" s="35"/>
      <c r="C733" s="50"/>
      <c r="D733" s="51"/>
      <c r="E733" s="35"/>
      <c r="F733" s="35"/>
      <c r="G733" s="35"/>
      <c r="H733" s="35"/>
    </row>
    <row r="734" spans="1:8" ht="15.75" customHeight="1">
      <c r="A734" s="35"/>
      <c r="B734" s="35"/>
      <c r="C734" s="50"/>
      <c r="D734" s="51"/>
      <c r="E734" s="35"/>
      <c r="F734" s="35"/>
      <c r="G734" s="35"/>
      <c r="H734" s="35"/>
    </row>
    <row r="735" spans="1:8" ht="15.75" customHeight="1">
      <c r="A735" s="35"/>
      <c r="B735" s="35"/>
      <c r="C735" s="50"/>
      <c r="D735" s="51"/>
      <c r="E735" s="35"/>
      <c r="F735" s="35"/>
      <c r="G735" s="35"/>
      <c r="H735" s="35"/>
    </row>
    <row r="736" spans="1:8" ht="15.75" customHeight="1">
      <c r="A736" s="35"/>
      <c r="B736" s="35"/>
      <c r="C736" s="50"/>
      <c r="D736" s="51"/>
      <c r="E736" s="35"/>
      <c r="F736" s="35"/>
      <c r="G736" s="35"/>
      <c r="H736" s="35"/>
    </row>
    <row r="737" spans="1:8" ht="15.75" customHeight="1">
      <c r="A737" s="35"/>
      <c r="B737" s="35"/>
      <c r="C737" s="50"/>
      <c r="D737" s="51"/>
      <c r="E737" s="35"/>
      <c r="F737" s="35"/>
      <c r="G737" s="35"/>
      <c r="H737" s="35"/>
    </row>
    <row r="738" spans="1:8" ht="15.75" customHeight="1">
      <c r="A738" s="35"/>
      <c r="B738" s="35"/>
      <c r="C738" s="50"/>
      <c r="D738" s="51"/>
      <c r="E738" s="35"/>
      <c r="F738" s="35"/>
      <c r="G738" s="35"/>
      <c r="H738" s="35"/>
    </row>
    <row r="739" spans="1:8" ht="15.75" customHeight="1">
      <c r="A739" s="35"/>
      <c r="B739" s="35"/>
      <c r="C739" s="50"/>
      <c r="D739" s="51"/>
      <c r="E739" s="35"/>
      <c r="F739" s="35"/>
      <c r="G739" s="35"/>
      <c r="H739" s="35"/>
    </row>
    <row r="740" spans="1:8" ht="15.75" customHeight="1">
      <c r="A740" s="35"/>
      <c r="B740" s="35"/>
      <c r="C740" s="50"/>
      <c r="D740" s="51"/>
      <c r="E740" s="35"/>
      <c r="F740" s="35"/>
      <c r="G740" s="35"/>
      <c r="H740" s="35"/>
    </row>
    <row r="741" spans="1:8" ht="15.75" customHeight="1">
      <c r="A741" s="35"/>
      <c r="B741" s="35"/>
      <c r="C741" s="50"/>
      <c r="D741" s="51"/>
      <c r="E741" s="35"/>
      <c r="F741" s="35"/>
      <c r="G741" s="35"/>
      <c r="H741" s="35"/>
    </row>
    <row r="742" spans="1:8" ht="15.75" customHeight="1">
      <c r="A742" s="35"/>
      <c r="B742" s="35"/>
      <c r="C742" s="50"/>
      <c r="D742" s="51"/>
      <c r="E742" s="35"/>
      <c r="F742" s="35"/>
      <c r="G742" s="35"/>
      <c r="H742" s="35"/>
    </row>
    <row r="743" spans="1:8" ht="15.75" customHeight="1">
      <c r="A743" s="35"/>
      <c r="B743" s="35"/>
      <c r="C743" s="50"/>
      <c r="D743" s="51"/>
      <c r="E743" s="35"/>
      <c r="F743" s="35"/>
      <c r="G743" s="35"/>
      <c r="H743" s="35"/>
    </row>
    <row r="744" spans="1:8" ht="15.75" customHeight="1">
      <c r="A744" s="35"/>
      <c r="B744" s="35"/>
      <c r="C744" s="50"/>
      <c r="D744" s="51"/>
      <c r="E744" s="35"/>
      <c r="F744" s="35"/>
      <c r="G744" s="35"/>
      <c r="H744" s="35"/>
    </row>
    <row r="745" spans="1:8" ht="15.75" customHeight="1">
      <c r="A745" s="35"/>
      <c r="B745" s="35"/>
      <c r="C745" s="50"/>
      <c r="D745" s="51"/>
      <c r="E745" s="35"/>
      <c r="F745" s="35"/>
      <c r="G745" s="35"/>
      <c r="H745" s="35"/>
    </row>
    <row r="746" spans="1:8" ht="15.75" customHeight="1">
      <c r="A746" s="35"/>
      <c r="B746" s="35"/>
      <c r="C746" s="50"/>
      <c r="D746" s="51"/>
      <c r="E746" s="35"/>
      <c r="F746" s="35"/>
      <c r="G746" s="35"/>
      <c r="H746" s="35"/>
    </row>
    <row r="747" spans="1:8" ht="15.75" customHeight="1">
      <c r="A747" s="35"/>
      <c r="B747" s="35"/>
      <c r="C747" s="50"/>
      <c r="D747" s="51"/>
      <c r="E747" s="35"/>
      <c r="F747" s="35"/>
      <c r="G747" s="35"/>
      <c r="H747" s="35"/>
    </row>
    <row r="748" spans="1:8" ht="15.75" customHeight="1">
      <c r="A748" s="35"/>
      <c r="B748" s="35"/>
      <c r="C748" s="50"/>
      <c r="D748" s="51"/>
      <c r="E748" s="35"/>
      <c r="F748" s="35"/>
      <c r="G748" s="35"/>
      <c r="H748" s="35"/>
    </row>
    <row r="749" spans="1:8" ht="15.75" customHeight="1">
      <c r="A749" s="35"/>
      <c r="B749" s="35"/>
      <c r="C749" s="50"/>
      <c r="D749" s="51"/>
      <c r="E749" s="35"/>
      <c r="F749" s="35"/>
      <c r="G749" s="35"/>
      <c r="H749" s="35"/>
    </row>
    <row r="750" spans="1:8" ht="15.75" customHeight="1">
      <c r="A750" s="35"/>
      <c r="B750" s="35"/>
      <c r="C750" s="50"/>
      <c r="D750" s="51"/>
      <c r="E750" s="35"/>
      <c r="F750" s="35"/>
      <c r="G750" s="35"/>
      <c r="H750" s="35"/>
    </row>
    <row r="751" spans="1:8" ht="15.75" customHeight="1">
      <c r="A751" s="35"/>
      <c r="B751" s="35"/>
      <c r="C751" s="50"/>
      <c r="D751" s="51"/>
      <c r="E751" s="35"/>
      <c r="F751" s="35"/>
      <c r="G751" s="35"/>
      <c r="H751" s="35"/>
    </row>
    <row r="752" spans="1:8" ht="15.75" customHeight="1">
      <c r="A752" s="35"/>
      <c r="B752" s="35"/>
      <c r="C752" s="50"/>
      <c r="D752" s="51"/>
      <c r="E752" s="35"/>
      <c r="F752" s="35"/>
      <c r="G752" s="35"/>
      <c r="H752" s="35"/>
    </row>
    <row r="753" spans="1:8" ht="15.75" customHeight="1">
      <c r="A753" s="35"/>
      <c r="B753" s="35"/>
      <c r="C753" s="50"/>
      <c r="D753" s="51"/>
      <c r="E753" s="35"/>
      <c r="F753" s="35"/>
      <c r="G753" s="35"/>
      <c r="H753" s="35"/>
    </row>
    <row r="754" spans="1:8" ht="15.75" customHeight="1">
      <c r="A754" s="35"/>
      <c r="B754" s="35"/>
      <c r="C754" s="50"/>
      <c r="D754" s="51"/>
      <c r="E754" s="35"/>
      <c r="F754" s="35"/>
      <c r="G754" s="35"/>
      <c r="H754" s="35"/>
    </row>
    <row r="755" spans="1:8" ht="15.75" customHeight="1">
      <c r="A755" s="35"/>
      <c r="B755" s="35"/>
      <c r="C755" s="50"/>
      <c r="D755" s="51"/>
      <c r="E755" s="35"/>
      <c r="F755" s="35"/>
      <c r="G755" s="35"/>
      <c r="H755" s="35"/>
    </row>
    <row r="756" spans="1:8" ht="15.75" customHeight="1">
      <c r="A756" s="35"/>
      <c r="B756" s="35"/>
      <c r="C756" s="50"/>
      <c r="D756" s="51"/>
      <c r="E756" s="35"/>
      <c r="F756" s="35"/>
      <c r="G756" s="35"/>
      <c r="H756" s="35"/>
    </row>
    <row r="757" spans="1:8" ht="15.75" customHeight="1">
      <c r="A757" s="35"/>
      <c r="B757" s="35"/>
      <c r="C757" s="50"/>
      <c r="D757" s="51"/>
      <c r="E757" s="35"/>
      <c r="F757" s="35"/>
      <c r="G757" s="35"/>
      <c r="H757" s="35"/>
    </row>
    <row r="758" spans="1:8" ht="15.75" customHeight="1">
      <c r="A758" s="35"/>
      <c r="B758" s="35"/>
      <c r="C758" s="50"/>
      <c r="D758" s="51"/>
      <c r="E758" s="35"/>
      <c r="F758" s="35"/>
      <c r="G758" s="35"/>
      <c r="H758" s="35"/>
    </row>
    <row r="759" spans="1:8" ht="15.75" customHeight="1">
      <c r="A759" s="35"/>
      <c r="B759" s="35"/>
      <c r="C759" s="50"/>
      <c r="D759" s="51"/>
      <c r="E759" s="35"/>
      <c r="F759" s="35"/>
      <c r="G759" s="35"/>
      <c r="H759" s="35"/>
    </row>
    <row r="760" spans="1:8" ht="15.75" customHeight="1">
      <c r="A760" s="35"/>
      <c r="B760" s="35"/>
      <c r="C760" s="50"/>
      <c r="D760" s="51"/>
      <c r="E760" s="35"/>
      <c r="F760" s="35"/>
      <c r="G760" s="35"/>
      <c r="H760" s="35"/>
    </row>
    <row r="761" spans="1:8" ht="15.75" customHeight="1">
      <c r="A761" s="35"/>
      <c r="B761" s="35"/>
      <c r="C761" s="50"/>
      <c r="D761" s="51"/>
      <c r="E761" s="35"/>
      <c r="F761" s="35"/>
      <c r="G761" s="35"/>
      <c r="H761" s="35"/>
    </row>
    <row r="762" spans="1:8" ht="15.75" customHeight="1">
      <c r="A762" s="35"/>
      <c r="B762" s="35"/>
      <c r="C762" s="50"/>
      <c r="D762" s="51"/>
      <c r="E762" s="35"/>
      <c r="F762" s="35"/>
      <c r="G762" s="35"/>
      <c r="H762" s="35"/>
    </row>
    <row r="763" spans="1:8" ht="15.75" customHeight="1">
      <c r="A763" s="35"/>
      <c r="B763" s="35"/>
      <c r="C763" s="50"/>
      <c r="D763" s="51"/>
      <c r="E763" s="35"/>
      <c r="F763" s="35"/>
      <c r="G763" s="35"/>
      <c r="H763" s="35"/>
    </row>
    <row r="764" spans="1:8" ht="15.75" customHeight="1">
      <c r="A764" s="35"/>
      <c r="B764" s="35"/>
      <c r="C764" s="50"/>
      <c r="D764" s="51"/>
      <c r="E764" s="35"/>
      <c r="F764" s="35"/>
      <c r="G764" s="35"/>
      <c r="H764" s="35"/>
    </row>
    <row r="765" spans="1:8" ht="15.75" customHeight="1">
      <c r="A765" s="35"/>
      <c r="B765" s="35"/>
      <c r="C765" s="50"/>
      <c r="D765" s="51"/>
      <c r="E765" s="35"/>
      <c r="F765" s="35"/>
      <c r="G765" s="35"/>
      <c r="H765" s="35"/>
    </row>
    <row r="766" spans="1:8" ht="15.75" customHeight="1">
      <c r="A766" s="35"/>
      <c r="B766" s="35"/>
      <c r="C766" s="50"/>
      <c r="D766" s="51"/>
      <c r="E766" s="35"/>
      <c r="F766" s="35"/>
      <c r="G766" s="35"/>
      <c r="H766" s="35"/>
    </row>
    <row r="767" spans="1:8" ht="15.75" customHeight="1">
      <c r="A767" s="35"/>
      <c r="B767" s="35"/>
      <c r="C767" s="50"/>
      <c r="D767" s="51"/>
      <c r="E767" s="35"/>
      <c r="F767" s="35"/>
      <c r="G767" s="35"/>
      <c r="H767" s="35"/>
    </row>
    <row r="768" spans="1:8" ht="15.75" customHeight="1">
      <c r="A768" s="35"/>
      <c r="B768" s="35"/>
      <c r="C768" s="50"/>
      <c r="D768" s="51"/>
      <c r="E768" s="35"/>
      <c r="F768" s="35"/>
      <c r="G768" s="35"/>
      <c r="H768" s="35"/>
    </row>
    <row r="769" spans="1:8" ht="15.75" customHeight="1">
      <c r="A769" s="35"/>
      <c r="B769" s="35"/>
      <c r="C769" s="50"/>
      <c r="D769" s="51"/>
      <c r="E769" s="35"/>
      <c r="F769" s="35"/>
      <c r="G769" s="35"/>
      <c r="H769" s="35"/>
    </row>
    <row r="770" spans="1:8" ht="15.75" customHeight="1">
      <c r="A770" s="35"/>
      <c r="B770" s="35"/>
      <c r="C770" s="50"/>
      <c r="D770" s="51"/>
      <c r="E770" s="35"/>
      <c r="F770" s="35"/>
      <c r="G770" s="35"/>
      <c r="H770" s="35"/>
    </row>
    <row r="771" spans="1:8" ht="15.75" customHeight="1">
      <c r="A771" s="35"/>
      <c r="B771" s="35"/>
      <c r="C771" s="50"/>
      <c r="D771" s="51"/>
      <c r="E771" s="35"/>
      <c r="F771" s="35"/>
      <c r="G771" s="35"/>
      <c r="H771" s="35"/>
    </row>
    <row r="772" spans="1:8" ht="15.75" customHeight="1">
      <c r="A772" s="35"/>
      <c r="B772" s="35"/>
      <c r="C772" s="50"/>
      <c r="D772" s="51"/>
      <c r="E772" s="35"/>
      <c r="F772" s="35"/>
      <c r="G772" s="35"/>
      <c r="H772" s="35"/>
    </row>
    <row r="773" spans="1:8" ht="15.75" customHeight="1">
      <c r="A773" s="35"/>
      <c r="B773" s="35"/>
      <c r="C773" s="50"/>
      <c r="D773" s="51"/>
      <c r="E773" s="35"/>
      <c r="F773" s="35"/>
      <c r="G773" s="35"/>
      <c r="H773" s="35"/>
    </row>
    <row r="774" spans="1:8" ht="15.75" customHeight="1">
      <c r="A774" s="35"/>
      <c r="B774" s="35"/>
      <c r="C774" s="50"/>
      <c r="D774" s="51"/>
      <c r="E774" s="35"/>
      <c r="F774" s="35"/>
      <c r="G774" s="35"/>
      <c r="H774" s="35"/>
    </row>
    <row r="775" spans="1:8" ht="15.75" customHeight="1">
      <c r="A775" s="35"/>
      <c r="B775" s="35"/>
      <c r="C775" s="50"/>
      <c r="D775" s="51"/>
      <c r="E775" s="35"/>
      <c r="F775" s="35"/>
      <c r="G775" s="35"/>
      <c r="H775" s="35"/>
    </row>
    <row r="776" spans="1:8" ht="15.75" customHeight="1">
      <c r="A776" s="35"/>
      <c r="B776" s="35"/>
      <c r="C776" s="50"/>
      <c r="D776" s="51"/>
      <c r="E776" s="35"/>
      <c r="F776" s="35"/>
      <c r="G776" s="35"/>
      <c r="H776" s="35"/>
    </row>
    <row r="777" spans="1:8" ht="15.75" customHeight="1">
      <c r="A777" s="35"/>
      <c r="B777" s="35"/>
      <c r="C777" s="50"/>
      <c r="D777" s="51"/>
      <c r="E777" s="35"/>
      <c r="F777" s="35"/>
      <c r="G777" s="35"/>
      <c r="H777" s="35"/>
    </row>
    <row r="778" spans="1:8" ht="15.75" customHeight="1">
      <c r="A778" s="35"/>
      <c r="B778" s="35"/>
      <c r="C778" s="50"/>
      <c r="D778" s="51"/>
      <c r="E778" s="35"/>
      <c r="F778" s="35"/>
      <c r="G778" s="35"/>
      <c r="H778" s="35"/>
    </row>
    <row r="779" spans="1:8" ht="15.75" customHeight="1">
      <c r="A779" s="35"/>
      <c r="B779" s="35"/>
      <c r="C779" s="50"/>
      <c r="D779" s="51"/>
      <c r="E779" s="35"/>
      <c r="F779" s="35"/>
      <c r="G779" s="35"/>
      <c r="H779" s="35"/>
    </row>
    <row r="780" spans="1:8" ht="15.75" customHeight="1">
      <c r="A780" s="35"/>
      <c r="B780" s="35"/>
      <c r="C780" s="50"/>
      <c r="D780" s="51"/>
      <c r="E780" s="35"/>
      <c r="F780" s="35"/>
      <c r="G780" s="35"/>
      <c r="H780" s="35"/>
    </row>
    <row r="781" spans="1:8" ht="15.75" customHeight="1">
      <c r="A781" s="35"/>
      <c r="B781" s="35"/>
      <c r="C781" s="50"/>
      <c r="D781" s="51"/>
      <c r="E781" s="35"/>
      <c r="F781" s="35"/>
      <c r="G781" s="35"/>
      <c r="H781" s="35"/>
    </row>
    <row r="782" spans="1:8" ht="15.75" customHeight="1">
      <c r="A782" s="35"/>
      <c r="B782" s="35"/>
      <c r="C782" s="50"/>
      <c r="D782" s="51"/>
      <c r="E782" s="35"/>
      <c r="F782" s="35"/>
      <c r="G782" s="35"/>
      <c r="H782" s="35"/>
    </row>
    <row r="783" spans="1:8" ht="15.75" customHeight="1">
      <c r="A783" s="35"/>
      <c r="B783" s="35"/>
      <c r="C783" s="50"/>
      <c r="D783" s="51"/>
      <c r="E783" s="35"/>
      <c r="F783" s="35"/>
      <c r="G783" s="35"/>
      <c r="H783" s="35"/>
    </row>
    <row r="784" spans="1:8" ht="15.75" customHeight="1">
      <c r="A784" s="35"/>
      <c r="B784" s="35"/>
      <c r="C784" s="50"/>
      <c r="D784" s="51"/>
      <c r="E784" s="35"/>
      <c r="F784" s="35"/>
      <c r="G784" s="35"/>
      <c r="H784" s="35"/>
    </row>
    <row r="785" spans="1:8" ht="15.75" customHeight="1">
      <c r="A785" s="35"/>
      <c r="B785" s="35"/>
      <c r="C785" s="50"/>
      <c r="D785" s="51"/>
      <c r="E785" s="35"/>
      <c r="F785" s="35"/>
      <c r="G785" s="35"/>
      <c r="H785" s="35"/>
    </row>
    <row r="786" spans="1:8" ht="15.75" customHeight="1">
      <c r="A786" s="35"/>
      <c r="B786" s="35"/>
      <c r="C786" s="50"/>
      <c r="D786" s="51"/>
      <c r="E786" s="35"/>
      <c r="F786" s="35"/>
      <c r="G786" s="35"/>
      <c r="H786" s="35"/>
    </row>
    <row r="787" spans="1:8" ht="15.75" customHeight="1">
      <c r="A787" s="35"/>
      <c r="B787" s="35"/>
      <c r="C787" s="50"/>
      <c r="D787" s="51"/>
      <c r="E787" s="35"/>
      <c r="F787" s="35"/>
      <c r="G787" s="35"/>
      <c r="H787" s="35"/>
    </row>
    <row r="788" spans="1:8" ht="15.75" customHeight="1">
      <c r="A788" s="35"/>
      <c r="B788" s="35"/>
      <c r="C788" s="50"/>
      <c r="D788" s="51"/>
      <c r="E788" s="35"/>
      <c r="F788" s="35"/>
      <c r="G788" s="35"/>
      <c r="H788" s="35"/>
    </row>
    <row r="789" spans="1:8" ht="15.75" customHeight="1">
      <c r="A789" s="35"/>
      <c r="B789" s="35"/>
      <c r="C789" s="50"/>
      <c r="D789" s="51"/>
      <c r="E789" s="35"/>
      <c r="F789" s="35"/>
      <c r="G789" s="35"/>
      <c r="H789" s="35"/>
    </row>
    <row r="790" spans="1:8" ht="15.75" customHeight="1">
      <c r="A790" s="35"/>
      <c r="B790" s="35"/>
      <c r="C790" s="50"/>
      <c r="D790" s="51"/>
      <c r="E790" s="35"/>
      <c r="F790" s="35"/>
      <c r="G790" s="35"/>
      <c r="H790" s="35"/>
    </row>
    <row r="791" spans="1:8" ht="15.75" customHeight="1">
      <c r="A791" s="35"/>
      <c r="B791" s="35"/>
      <c r="C791" s="50"/>
      <c r="D791" s="51"/>
      <c r="E791" s="35"/>
      <c r="F791" s="35"/>
      <c r="G791" s="35"/>
      <c r="H791" s="35"/>
    </row>
    <row r="792" spans="1:8" ht="15.75" customHeight="1">
      <c r="A792" s="35"/>
      <c r="B792" s="35"/>
      <c r="C792" s="50"/>
      <c r="D792" s="51"/>
      <c r="E792" s="35"/>
      <c r="F792" s="35"/>
      <c r="G792" s="35"/>
      <c r="H792" s="35"/>
    </row>
    <row r="793" spans="1:8" ht="15.75" customHeight="1">
      <c r="A793" s="35"/>
      <c r="B793" s="35"/>
      <c r="C793" s="50"/>
      <c r="D793" s="51"/>
      <c r="E793" s="35"/>
      <c r="F793" s="35"/>
      <c r="G793" s="35"/>
      <c r="H793" s="35"/>
    </row>
    <row r="794" spans="1:8" ht="15.75" customHeight="1">
      <c r="A794" s="35"/>
      <c r="B794" s="35"/>
      <c r="C794" s="50"/>
      <c r="D794" s="51"/>
      <c r="E794" s="35"/>
      <c r="F794" s="35"/>
      <c r="G794" s="35"/>
      <c r="H794" s="35"/>
    </row>
    <row r="795" spans="1:8" ht="15.75" customHeight="1">
      <c r="A795" s="35"/>
      <c r="B795" s="35"/>
      <c r="C795" s="50"/>
      <c r="D795" s="51"/>
      <c r="E795" s="35"/>
      <c r="F795" s="35"/>
      <c r="G795" s="35"/>
      <c r="H795" s="35"/>
    </row>
    <row r="796" spans="1:8" ht="15.75" customHeight="1">
      <c r="A796" s="35"/>
      <c r="B796" s="35"/>
      <c r="C796" s="50"/>
      <c r="D796" s="51"/>
      <c r="E796" s="35"/>
      <c r="F796" s="35"/>
      <c r="G796" s="35"/>
      <c r="H796" s="35"/>
    </row>
    <row r="797" spans="1:8" ht="15.75" customHeight="1">
      <c r="A797" s="35"/>
      <c r="B797" s="35"/>
      <c r="C797" s="50"/>
      <c r="D797" s="51"/>
      <c r="E797" s="35"/>
      <c r="F797" s="35"/>
      <c r="G797" s="35"/>
      <c r="H797" s="35"/>
    </row>
    <row r="798" spans="1:8" ht="15.75" customHeight="1">
      <c r="A798" s="35"/>
      <c r="B798" s="35"/>
      <c r="C798" s="50"/>
      <c r="D798" s="51"/>
      <c r="E798" s="35"/>
      <c r="F798" s="35"/>
      <c r="G798" s="35"/>
      <c r="H798" s="35"/>
    </row>
    <row r="799" spans="1:8" ht="15.75" customHeight="1">
      <c r="A799" s="35"/>
      <c r="B799" s="35"/>
      <c r="C799" s="50"/>
      <c r="D799" s="51"/>
      <c r="E799" s="35"/>
      <c r="F799" s="35"/>
      <c r="G799" s="35"/>
      <c r="H799" s="35"/>
    </row>
    <row r="800" spans="1:8" ht="15.75" customHeight="1">
      <c r="A800" s="35"/>
      <c r="B800" s="35"/>
      <c r="C800" s="50"/>
      <c r="D800" s="51"/>
      <c r="E800" s="35"/>
      <c r="F800" s="35"/>
      <c r="G800" s="35"/>
      <c r="H800" s="35"/>
    </row>
    <row r="801" spans="1:8" ht="15.75" customHeight="1">
      <c r="A801" s="35"/>
      <c r="B801" s="35"/>
      <c r="C801" s="50"/>
      <c r="D801" s="51"/>
      <c r="E801" s="35"/>
      <c r="F801" s="35"/>
      <c r="G801" s="35"/>
      <c r="H801" s="35"/>
    </row>
    <row r="802" spans="1:8" ht="15.75" customHeight="1">
      <c r="A802" s="35"/>
      <c r="B802" s="35"/>
      <c r="C802" s="50"/>
      <c r="D802" s="51"/>
      <c r="E802" s="35"/>
      <c r="F802" s="35"/>
      <c r="G802" s="35"/>
      <c r="H802" s="35"/>
    </row>
    <row r="803" spans="1:8" ht="15.75" customHeight="1">
      <c r="A803" s="35"/>
      <c r="B803" s="35"/>
      <c r="C803" s="50"/>
      <c r="D803" s="51"/>
      <c r="E803" s="35"/>
      <c r="F803" s="35"/>
      <c r="G803" s="35"/>
      <c r="H803" s="35"/>
    </row>
    <row r="804" spans="1:8" ht="15.75" customHeight="1">
      <c r="A804" s="35"/>
      <c r="B804" s="35"/>
      <c r="C804" s="50"/>
      <c r="D804" s="51"/>
      <c r="E804" s="35"/>
      <c r="F804" s="35"/>
      <c r="G804" s="35"/>
      <c r="H804" s="35"/>
    </row>
    <row r="805" spans="1:8" ht="15.75" customHeight="1">
      <c r="A805" s="35"/>
      <c r="B805" s="35"/>
      <c r="C805" s="50"/>
      <c r="D805" s="51"/>
      <c r="E805" s="35"/>
      <c r="F805" s="35"/>
      <c r="G805" s="35"/>
      <c r="H805" s="35"/>
    </row>
    <row r="806" spans="1:8" ht="15.75" customHeight="1">
      <c r="A806" s="35"/>
      <c r="B806" s="35"/>
      <c r="C806" s="50"/>
      <c r="D806" s="51"/>
      <c r="E806" s="35"/>
      <c r="F806" s="35"/>
      <c r="G806" s="35"/>
      <c r="H806" s="35"/>
    </row>
    <row r="807" spans="1:8" ht="15.75" customHeight="1">
      <c r="A807" s="35"/>
      <c r="B807" s="35"/>
      <c r="C807" s="50"/>
      <c r="D807" s="51"/>
      <c r="E807" s="35"/>
      <c r="F807" s="35"/>
      <c r="G807" s="35"/>
      <c r="H807" s="35"/>
    </row>
    <row r="808" spans="1:8" ht="15.75" customHeight="1">
      <c r="A808" s="35"/>
      <c r="B808" s="35"/>
      <c r="C808" s="50"/>
      <c r="D808" s="51"/>
      <c r="E808" s="35"/>
      <c r="F808" s="35"/>
      <c r="G808" s="35"/>
      <c r="H808" s="35"/>
    </row>
    <row r="809" spans="1:8" ht="15.75" customHeight="1">
      <c r="A809" s="35"/>
      <c r="B809" s="35"/>
      <c r="C809" s="50"/>
      <c r="D809" s="51"/>
      <c r="E809" s="35"/>
      <c r="F809" s="35"/>
      <c r="G809" s="35"/>
      <c r="H809" s="35"/>
    </row>
    <row r="810" spans="1:8" ht="15.75" customHeight="1">
      <c r="A810" s="35"/>
      <c r="B810" s="35"/>
      <c r="C810" s="50"/>
      <c r="D810" s="51"/>
      <c r="E810" s="35"/>
      <c r="F810" s="35"/>
      <c r="G810" s="35"/>
      <c r="H810" s="35"/>
    </row>
    <row r="811" spans="1:8" ht="15.75" customHeight="1">
      <c r="A811" s="35"/>
      <c r="B811" s="35"/>
      <c r="C811" s="50"/>
      <c r="D811" s="51"/>
      <c r="E811" s="35"/>
      <c r="F811" s="35"/>
      <c r="G811" s="35"/>
      <c r="H811" s="35"/>
    </row>
    <row r="812" spans="1:8" ht="15.75" customHeight="1">
      <c r="A812" s="35"/>
      <c r="B812" s="35"/>
      <c r="C812" s="50"/>
      <c r="D812" s="51"/>
      <c r="E812" s="35"/>
      <c r="F812" s="35"/>
      <c r="G812" s="35"/>
      <c r="H812" s="35"/>
    </row>
    <row r="813" spans="1:8" ht="15.75" customHeight="1">
      <c r="A813" s="35"/>
      <c r="B813" s="35"/>
      <c r="C813" s="50"/>
      <c r="D813" s="51"/>
      <c r="E813" s="35"/>
      <c r="F813" s="35"/>
      <c r="G813" s="35"/>
      <c r="H813" s="35"/>
    </row>
    <row r="814" spans="1:8" ht="15.75" customHeight="1">
      <c r="A814" s="35"/>
      <c r="B814" s="35"/>
      <c r="C814" s="50"/>
      <c r="D814" s="51"/>
      <c r="E814" s="35"/>
      <c r="F814" s="35"/>
      <c r="G814" s="35"/>
      <c r="H814" s="35"/>
    </row>
    <row r="815" spans="1:8" ht="15.75" customHeight="1">
      <c r="A815" s="35"/>
      <c r="B815" s="35"/>
      <c r="C815" s="50"/>
      <c r="D815" s="51"/>
      <c r="E815" s="35"/>
      <c r="F815" s="35"/>
      <c r="G815" s="35"/>
      <c r="H815" s="35"/>
    </row>
    <row r="816" spans="1:8" ht="15.75" customHeight="1">
      <c r="A816" s="35"/>
      <c r="B816" s="35"/>
      <c r="C816" s="50"/>
      <c r="D816" s="51"/>
      <c r="E816" s="35"/>
      <c r="F816" s="35"/>
      <c r="G816" s="35"/>
      <c r="H816" s="35"/>
    </row>
    <row r="817" spans="1:8" ht="15.75" customHeight="1">
      <c r="A817" s="35"/>
      <c r="B817" s="35"/>
      <c r="C817" s="50"/>
      <c r="D817" s="51"/>
      <c r="E817" s="35"/>
      <c r="F817" s="35"/>
      <c r="G817" s="35"/>
      <c r="H817" s="35"/>
    </row>
    <row r="818" spans="1:8" ht="15.75" customHeight="1">
      <c r="A818" s="35"/>
      <c r="B818" s="35"/>
      <c r="C818" s="50"/>
      <c r="D818" s="51"/>
      <c r="E818" s="35"/>
      <c r="F818" s="35"/>
      <c r="G818" s="35"/>
      <c r="H818" s="35"/>
    </row>
    <row r="819" spans="1:8" ht="15.75" customHeight="1">
      <c r="A819" s="35"/>
      <c r="B819" s="35"/>
      <c r="C819" s="50"/>
      <c r="D819" s="51"/>
      <c r="E819" s="35"/>
      <c r="F819" s="35"/>
      <c r="G819" s="35"/>
      <c r="H819" s="35"/>
    </row>
    <row r="820" spans="1:8" ht="15.75" customHeight="1">
      <c r="A820" s="35"/>
      <c r="B820" s="35"/>
      <c r="C820" s="50"/>
      <c r="D820" s="51"/>
      <c r="E820" s="35"/>
      <c r="F820" s="35"/>
      <c r="G820" s="35"/>
      <c r="H820" s="35"/>
    </row>
    <row r="821" spans="1:8" ht="15.75" customHeight="1">
      <c r="A821" s="35"/>
      <c r="B821" s="35"/>
      <c r="C821" s="50"/>
      <c r="D821" s="51"/>
      <c r="E821" s="35"/>
      <c r="F821" s="35"/>
      <c r="G821" s="35"/>
      <c r="H821" s="35"/>
    </row>
    <row r="822" spans="1:8" ht="15.75" customHeight="1">
      <c r="A822" s="35"/>
      <c r="B822" s="35"/>
      <c r="C822" s="50"/>
      <c r="D822" s="51"/>
      <c r="E822" s="35"/>
      <c r="F822" s="35"/>
      <c r="G822" s="35"/>
      <c r="H822" s="35"/>
    </row>
    <row r="823" spans="1:8" ht="15.75" customHeight="1">
      <c r="A823" s="35"/>
      <c r="B823" s="35"/>
      <c r="C823" s="50"/>
      <c r="D823" s="51"/>
      <c r="E823" s="35"/>
      <c r="F823" s="35"/>
      <c r="G823" s="35"/>
      <c r="H823" s="35"/>
    </row>
    <row r="824" spans="1:8" ht="15.75" customHeight="1">
      <c r="A824" s="35"/>
      <c r="B824" s="35"/>
      <c r="C824" s="50"/>
      <c r="D824" s="51"/>
      <c r="E824" s="35"/>
      <c r="F824" s="35"/>
      <c r="G824" s="35"/>
      <c r="H824" s="35"/>
    </row>
    <row r="825" spans="1:8" ht="15.75" customHeight="1">
      <c r="A825" s="35"/>
      <c r="B825" s="35"/>
      <c r="C825" s="50"/>
      <c r="D825" s="51"/>
      <c r="E825" s="35"/>
      <c r="F825" s="35"/>
      <c r="G825" s="35"/>
      <c r="H825" s="35"/>
    </row>
    <row r="826" spans="1:8" ht="15.75" customHeight="1">
      <c r="A826" s="35"/>
      <c r="B826" s="35"/>
      <c r="C826" s="50"/>
      <c r="D826" s="51"/>
      <c r="E826" s="35"/>
      <c r="F826" s="35"/>
      <c r="G826" s="35"/>
      <c r="H826" s="35"/>
    </row>
    <row r="827" spans="1:8" ht="15.75" customHeight="1">
      <c r="A827" s="35"/>
      <c r="B827" s="35"/>
      <c r="C827" s="50"/>
      <c r="D827" s="51"/>
      <c r="E827" s="35"/>
      <c r="F827" s="35"/>
      <c r="G827" s="35"/>
      <c r="H827" s="35"/>
    </row>
    <row r="828" spans="1:8" ht="15.75" customHeight="1">
      <c r="A828" s="35"/>
      <c r="B828" s="35"/>
      <c r="C828" s="50"/>
      <c r="D828" s="51"/>
      <c r="E828" s="35"/>
      <c r="F828" s="35"/>
      <c r="G828" s="35"/>
      <c r="H828" s="35"/>
    </row>
    <row r="829" spans="1:8" ht="15.75" customHeight="1">
      <c r="A829" s="35"/>
      <c r="B829" s="35"/>
      <c r="C829" s="50"/>
      <c r="D829" s="51"/>
      <c r="E829" s="35"/>
      <c r="F829" s="35"/>
      <c r="G829" s="35"/>
      <c r="H829" s="35"/>
    </row>
    <row r="830" spans="1:8" ht="15.75" customHeight="1">
      <c r="A830" s="35"/>
      <c r="B830" s="35"/>
      <c r="C830" s="50"/>
      <c r="D830" s="51"/>
      <c r="E830" s="35"/>
      <c r="F830" s="35"/>
      <c r="G830" s="35"/>
      <c r="H830" s="35"/>
    </row>
    <row r="831" spans="1:8" ht="15.75" customHeight="1">
      <c r="A831" s="35"/>
      <c r="B831" s="35"/>
      <c r="C831" s="50"/>
      <c r="D831" s="51"/>
      <c r="E831" s="35"/>
      <c r="F831" s="35"/>
      <c r="G831" s="35"/>
      <c r="H831" s="35"/>
    </row>
    <row r="832" spans="1:8" ht="15.75" customHeight="1">
      <c r="A832" s="35"/>
      <c r="B832" s="35"/>
      <c r="C832" s="50"/>
      <c r="D832" s="51"/>
      <c r="E832" s="35"/>
      <c r="F832" s="35"/>
      <c r="G832" s="35"/>
      <c r="H832" s="35"/>
    </row>
    <row r="833" spans="1:8" ht="15.75" customHeight="1">
      <c r="A833" s="35"/>
      <c r="B833" s="35"/>
      <c r="C833" s="50"/>
      <c r="D833" s="51"/>
      <c r="E833" s="35"/>
      <c r="F833" s="35"/>
      <c r="G833" s="35"/>
      <c r="H833" s="35"/>
    </row>
    <row r="834" spans="1:8" ht="15.75" customHeight="1">
      <c r="A834" s="35"/>
      <c r="B834" s="35"/>
      <c r="C834" s="50"/>
      <c r="D834" s="51"/>
      <c r="E834" s="35"/>
      <c r="F834" s="35"/>
      <c r="G834" s="35"/>
      <c r="H834" s="35"/>
    </row>
    <row r="835" spans="1:8" ht="15.75" customHeight="1">
      <c r="A835" s="35"/>
      <c r="B835" s="35"/>
      <c r="C835" s="50"/>
      <c r="D835" s="51"/>
      <c r="E835" s="35"/>
      <c r="F835" s="35"/>
      <c r="G835" s="35"/>
      <c r="H835" s="35"/>
    </row>
    <row r="836" spans="1:8" ht="15.75" customHeight="1">
      <c r="A836" s="35"/>
      <c r="B836" s="35"/>
      <c r="C836" s="50"/>
      <c r="D836" s="51"/>
      <c r="E836" s="35"/>
      <c r="F836" s="35"/>
      <c r="G836" s="35"/>
      <c r="H836" s="35"/>
    </row>
    <row r="837" spans="1:8" ht="15.75" customHeight="1">
      <c r="A837" s="35"/>
      <c r="B837" s="35"/>
      <c r="C837" s="50"/>
      <c r="D837" s="51"/>
      <c r="E837" s="35"/>
      <c r="F837" s="35"/>
      <c r="G837" s="35"/>
      <c r="H837" s="35"/>
    </row>
    <row r="838" spans="1:8" ht="15.75" customHeight="1">
      <c r="A838" s="35"/>
      <c r="B838" s="35"/>
      <c r="C838" s="50"/>
      <c r="D838" s="51"/>
      <c r="E838" s="35"/>
      <c r="F838" s="35"/>
      <c r="G838" s="35"/>
      <c r="H838" s="35"/>
    </row>
    <row r="839" spans="1:8" ht="15.75" customHeight="1">
      <c r="A839" s="35"/>
      <c r="B839" s="35"/>
      <c r="C839" s="50"/>
      <c r="D839" s="51"/>
      <c r="E839" s="35"/>
      <c r="F839" s="35"/>
      <c r="G839" s="35"/>
      <c r="H839" s="35"/>
    </row>
    <row r="840" spans="1:8" ht="15.75" customHeight="1">
      <c r="A840" s="35"/>
      <c r="B840" s="35"/>
      <c r="C840" s="50"/>
      <c r="D840" s="51"/>
      <c r="E840" s="35"/>
      <c r="F840" s="35"/>
      <c r="G840" s="35"/>
      <c r="H840" s="35"/>
    </row>
    <row r="841" spans="1:8" ht="15.75" customHeight="1">
      <c r="A841" s="35"/>
      <c r="B841" s="35"/>
      <c r="C841" s="50"/>
      <c r="D841" s="51"/>
      <c r="E841" s="35"/>
      <c r="F841" s="35"/>
      <c r="G841" s="35"/>
      <c r="H841" s="35"/>
    </row>
    <row r="842" spans="1:8" ht="15.75" customHeight="1">
      <c r="A842" s="35"/>
      <c r="B842" s="35"/>
      <c r="C842" s="50"/>
      <c r="D842" s="51"/>
      <c r="E842" s="35"/>
      <c r="F842" s="35"/>
      <c r="G842" s="35"/>
      <c r="H842" s="35"/>
    </row>
    <row r="843" spans="1:8" ht="15.75" customHeight="1">
      <c r="A843" s="35"/>
      <c r="B843" s="35"/>
      <c r="C843" s="50"/>
      <c r="D843" s="51"/>
      <c r="E843" s="35"/>
      <c r="F843" s="35"/>
      <c r="G843" s="35"/>
      <c r="H843" s="35"/>
    </row>
    <row r="844" spans="1:8" ht="15.75" customHeight="1">
      <c r="A844" s="35"/>
      <c r="B844" s="35"/>
      <c r="C844" s="50"/>
      <c r="D844" s="51"/>
      <c r="E844" s="35"/>
      <c r="F844" s="35"/>
      <c r="G844" s="35"/>
      <c r="H844" s="35"/>
    </row>
    <row r="845" spans="1:8" ht="15.75" customHeight="1">
      <c r="A845" s="35"/>
      <c r="B845" s="35"/>
      <c r="C845" s="50"/>
      <c r="D845" s="51"/>
      <c r="E845" s="35"/>
      <c r="F845" s="35"/>
      <c r="G845" s="35"/>
      <c r="H845" s="35"/>
    </row>
    <row r="846" spans="1:8" ht="15.75" customHeight="1">
      <c r="A846" s="35"/>
      <c r="B846" s="35"/>
      <c r="C846" s="50"/>
      <c r="D846" s="51"/>
      <c r="E846" s="35"/>
      <c r="F846" s="35"/>
      <c r="G846" s="35"/>
      <c r="H846" s="35"/>
    </row>
    <row r="847" spans="1:8" ht="15.75" customHeight="1">
      <c r="A847" s="35"/>
      <c r="B847" s="35"/>
      <c r="C847" s="50"/>
      <c r="D847" s="51"/>
      <c r="E847" s="35"/>
      <c r="F847" s="35"/>
      <c r="G847" s="35"/>
      <c r="H847" s="35"/>
    </row>
    <row r="848" spans="1:8" ht="15.75" customHeight="1">
      <c r="A848" s="35"/>
      <c r="B848" s="35"/>
      <c r="C848" s="50"/>
      <c r="D848" s="51"/>
      <c r="E848" s="35"/>
      <c r="F848" s="35"/>
      <c r="G848" s="35"/>
      <c r="H848" s="35"/>
    </row>
    <row r="849" spans="1:8" ht="15.75" customHeight="1">
      <c r="A849" s="35"/>
      <c r="B849" s="35"/>
      <c r="C849" s="50"/>
      <c r="D849" s="51"/>
      <c r="E849" s="35"/>
      <c r="F849" s="35"/>
      <c r="G849" s="35"/>
      <c r="H849" s="35"/>
    </row>
    <row r="850" spans="1:8" ht="15.75" customHeight="1">
      <c r="A850" s="35"/>
      <c r="B850" s="35"/>
      <c r="C850" s="50"/>
      <c r="D850" s="51"/>
      <c r="E850" s="35"/>
      <c r="F850" s="35"/>
      <c r="G850" s="35"/>
      <c r="H850" s="35"/>
    </row>
    <row r="851" spans="1:8" ht="15.75" customHeight="1">
      <c r="A851" s="35"/>
      <c r="B851" s="35"/>
      <c r="C851" s="50"/>
      <c r="D851" s="51"/>
      <c r="E851" s="35"/>
      <c r="F851" s="35"/>
      <c r="G851" s="35"/>
      <c r="H851" s="35"/>
    </row>
    <row r="852" spans="1:8" ht="15.75" customHeight="1">
      <c r="A852" s="35"/>
      <c r="B852" s="35"/>
      <c r="C852" s="50"/>
      <c r="D852" s="51"/>
      <c r="E852" s="35"/>
      <c r="F852" s="35"/>
      <c r="G852" s="35"/>
      <c r="H852" s="35"/>
    </row>
    <row r="853" spans="1:8" ht="15.75" customHeight="1">
      <c r="A853" s="35"/>
      <c r="B853" s="35"/>
      <c r="C853" s="50"/>
      <c r="D853" s="51"/>
      <c r="E853" s="35"/>
      <c r="F853" s="35"/>
      <c r="G853" s="35"/>
      <c r="H853" s="35"/>
    </row>
    <row r="854" spans="1:8" ht="15.75" customHeight="1">
      <c r="A854" s="35"/>
      <c r="B854" s="35"/>
      <c r="C854" s="50"/>
      <c r="D854" s="51"/>
      <c r="E854" s="35"/>
      <c r="F854" s="35"/>
      <c r="G854" s="35"/>
      <c r="H854" s="35"/>
    </row>
    <row r="855" spans="1:8" ht="15.75" customHeight="1">
      <c r="A855" s="35"/>
      <c r="B855" s="35"/>
      <c r="C855" s="50"/>
      <c r="D855" s="51"/>
      <c r="E855" s="35"/>
      <c r="F855" s="35"/>
      <c r="G855" s="35"/>
      <c r="H855" s="35"/>
    </row>
    <row r="856" spans="1:8" ht="15.75" customHeight="1">
      <c r="A856" s="35"/>
      <c r="B856" s="35"/>
      <c r="C856" s="50"/>
      <c r="D856" s="51"/>
      <c r="E856" s="35"/>
      <c r="F856" s="35"/>
      <c r="G856" s="35"/>
      <c r="H856" s="35"/>
    </row>
    <row r="857" spans="1:8" ht="15.75" customHeight="1">
      <c r="A857" s="35"/>
      <c r="B857" s="35"/>
      <c r="C857" s="50"/>
      <c r="D857" s="51"/>
      <c r="E857" s="35"/>
      <c r="F857" s="35"/>
      <c r="G857" s="35"/>
      <c r="H857" s="35"/>
    </row>
    <row r="858" spans="1:8" ht="15.75" customHeight="1">
      <c r="A858" s="35"/>
      <c r="B858" s="35"/>
      <c r="C858" s="50"/>
      <c r="D858" s="51"/>
      <c r="E858" s="35"/>
      <c r="F858" s="35"/>
      <c r="G858" s="35"/>
      <c r="H858" s="35"/>
    </row>
    <row r="859" spans="1:8" ht="15.75" customHeight="1">
      <c r="A859" s="35"/>
      <c r="B859" s="35"/>
      <c r="C859" s="50"/>
      <c r="D859" s="51"/>
      <c r="E859" s="35"/>
      <c r="F859" s="35"/>
      <c r="G859" s="35"/>
      <c r="H859" s="35"/>
    </row>
    <row r="860" spans="1:8" ht="15.75" customHeight="1">
      <c r="A860" s="35"/>
      <c r="B860" s="35"/>
      <c r="C860" s="50"/>
      <c r="D860" s="51"/>
      <c r="E860" s="35"/>
      <c r="F860" s="35"/>
      <c r="G860" s="35"/>
      <c r="H860" s="35"/>
    </row>
    <row r="861" spans="1:8" ht="15.75" customHeight="1">
      <c r="A861" s="35"/>
      <c r="B861" s="35"/>
      <c r="C861" s="50"/>
      <c r="D861" s="51"/>
      <c r="E861" s="35"/>
      <c r="F861" s="35"/>
      <c r="G861" s="35"/>
      <c r="H861" s="35"/>
    </row>
    <row r="862" spans="1:8" ht="15.75" customHeight="1">
      <c r="A862" s="35"/>
      <c r="B862" s="35"/>
      <c r="C862" s="50"/>
      <c r="D862" s="51"/>
      <c r="E862" s="35"/>
      <c r="F862" s="35"/>
      <c r="G862" s="35"/>
      <c r="H862" s="35"/>
    </row>
    <row r="863" spans="1:8" ht="15.75" customHeight="1">
      <c r="A863" s="35"/>
      <c r="B863" s="35"/>
      <c r="C863" s="50"/>
      <c r="D863" s="51"/>
      <c r="E863" s="35"/>
      <c r="F863" s="35"/>
      <c r="G863" s="35"/>
      <c r="H863" s="35"/>
    </row>
    <row r="864" spans="1:8" ht="15.75" customHeight="1">
      <c r="A864" s="35"/>
      <c r="B864" s="35"/>
      <c r="C864" s="50"/>
      <c r="D864" s="51"/>
      <c r="E864" s="35"/>
      <c r="F864" s="35"/>
      <c r="G864" s="35"/>
      <c r="H864" s="35"/>
    </row>
    <row r="865" spans="1:8" ht="15.75" customHeight="1">
      <c r="A865" s="35"/>
      <c r="B865" s="35"/>
      <c r="C865" s="50"/>
      <c r="D865" s="51"/>
      <c r="E865" s="35"/>
      <c r="F865" s="35"/>
      <c r="G865" s="35"/>
      <c r="H865" s="35"/>
    </row>
    <row r="866" spans="1:8" ht="15.75" customHeight="1">
      <c r="A866" s="35"/>
      <c r="B866" s="35"/>
      <c r="C866" s="50"/>
      <c r="D866" s="51"/>
      <c r="E866" s="35"/>
      <c r="F866" s="35"/>
      <c r="G866" s="35"/>
      <c r="H866" s="35"/>
    </row>
    <row r="867" spans="1:8" ht="15.75" customHeight="1">
      <c r="A867" s="35"/>
      <c r="B867" s="35"/>
      <c r="C867" s="50"/>
      <c r="D867" s="51"/>
      <c r="E867" s="35"/>
      <c r="F867" s="35"/>
      <c r="G867" s="35"/>
      <c r="H867" s="35"/>
    </row>
    <row r="868" spans="1:8" ht="15.75" customHeight="1">
      <c r="A868" s="35"/>
      <c r="B868" s="35"/>
      <c r="C868" s="50"/>
      <c r="D868" s="51"/>
      <c r="E868" s="35"/>
      <c r="F868" s="35"/>
      <c r="G868" s="35"/>
      <c r="H868" s="35"/>
    </row>
    <row r="869" spans="1:8" ht="15.75" customHeight="1">
      <c r="A869" s="35"/>
      <c r="B869" s="35"/>
      <c r="C869" s="50"/>
      <c r="D869" s="51"/>
      <c r="E869" s="35"/>
      <c r="F869" s="35"/>
      <c r="G869" s="35"/>
      <c r="H869" s="35"/>
    </row>
    <row r="870" spans="1:8" ht="15.75" customHeight="1">
      <c r="A870" s="35"/>
      <c r="B870" s="35"/>
      <c r="C870" s="50"/>
      <c r="D870" s="51"/>
      <c r="E870" s="35"/>
      <c r="F870" s="35"/>
      <c r="G870" s="35"/>
      <c r="H870" s="35"/>
    </row>
    <row r="871" spans="1:8" ht="15.75" customHeight="1">
      <c r="A871" s="35"/>
      <c r="B871" s="35"/>
      <c r="C871" s="50"/>
      <c r="D871" s="51"/>
      <c r="E871" s="35"/>
      <c r="F871" s="35"/>
      <c r="G871" s="35"/>
      <c r="H871" s="35"/>
    </row>
    <row r="872" spans="1:8" ht="15.75" customHeight="1">
      <c r="A872" s="35"/>
      <c r="B872" s="35"/>
      <c r="C872" s="50"/>
      <c r="D872" s="51"/>
      <c r="E872" s="35"/>
      <c r="F872" s="35"/>
      <c r="G872" s="35"/>
      <c r="H872" s="35"/>
    </row>
    <row r="873" spans="1:8" ht="15.75" customHeight="1">
      <c r="A873" s="35"/>
      <c r="B873" s="35"/>
      <c r="C873" s="50"/>
      <c r="D873" s="51"/>
      <c r="E873" s="35"/>
      <c r="F873" s="35"/>
      <c r="G873" s="35"/>
      <c r="H873" s="35"/>
    </row>
    <row r="874" spans="1:8" ht="15.75" customHeight="1">
      <c r="A874" s="35"/>
      <c r="B874" s="35"/>
      <c r="C874" s="50"/>
      <c r="D874" s="51"/>
      <c r="E874" s="35"/>
      <c r="F874" s="35"/>
      <c r="G874" s="35"/>
      <c r="H874" s="35"/>
    </row>
    <row r="875" spans="1:8" ht="15.75" customHeight="1">
      <c r="A875" s="35"/>
      <c r="B875" s="35"/>
      <c r="C875" s="50"/>
      <c r="D875" s="51"/>
      <c r="E875" s="35"/>
      <c r="F875" s="35"/>
      <c r="G875" s="35"/>
      <c r="H875" s="35"/>
    </row>
    <row r="876" spans="1:8" ht="15.75" customHeight="1">
      <c r="A876" s="35"/>
      <c r="B876" s="35"/>
      <c r="C876" s="50"/>
      <c r="D876" s="51"/>
      <c r="E876" s="35"/>
      <c r="F876" s="35"/>
      <c r="G876" s="35"/>
      <c r="H876" s="35"/>
    </row>
    <row r="877" spans="1:8" ht="15.75" customHeight="1">
      <c r="A877" s="35"/>
      <c r="B877" s="35"/>
      <c r="C877" s="50"/>
      <c r="D877" s="51"/>
      <c r="E877" s="35"/>
      <c r="F877" s="35"/>
      <c r="G877" s="35"/>
      <c r="H877" s="35"/>
    </row>
    <row r="878" spans="1:8" ht="15.75" customHeight="1">
      <c r="A878" s="35"/>
      <c r="B878" s="35"/>
      <c r="C878" s="50"/>
      <c r="D878" s="51"/>
      <c r="E878" s="35"/>
      <c r="F878" s="35"/>
      <c r="G878" s="35"/>
      <c r="H878" s="35"/>
    </row>
    <row r="879" spans="1:8" ht="15.75" customHeight="1">
      <c r="A879" s="35"/>
      <c r="B879" s="35"/>
      <c r="C879" s="50"/>
      <c r="D879" s="51"/>
      <c r="E879" s="35"/>
      <c r="F879" s="35"/>
      <c r="G879" s="35"/>
      <c r="H879" s="35"/>
    </row>
    <row r="880" spans="1:8" ht="15.75" customHeight="1">
      <c r="A880" s="35"/>
      <c r="B880" s="35"/>
      <c r="C880" s="50"/>
      <c r="D880" s="51"/>
      <c r="E880" s="35"/>
      <c r="F880" s="35"/>
      <c r="G880" s="35"/>
      <c r="H880" s="35"/>
    </row>
    <row r="881" spans="1:8" ht="15.75" customHeight="1">
      <c r="A881" s="35"/>
      <c r="B881" s="35"/>
      <c r="C881" s="50"/>
      <c r="D881" s="51"/>
      <c r="E881" s="35"/>
      <c r="F881" s="35"/>
      <c r="G881" s="35"/>
      <c r="H881" s="35"/>
    </row>
    <row r="882" spans="1:8" ht="15.75" customHeight="1">
      <c r="A882" s="35"/>
      <c r="B882" s="35"/>
      <c r="C882" s="50"/>
      <c r="D882" s="51"/>
      <c r="E882" s="35"/>
      <c r="F882" s="35"/>
      <c r="G882" s="35"/>
      <c r="H882" s="35"/>
    </row>
    <row r="883" spans="1:8" ht="15.75" customHeight="1">
      <c r="A883" s="35"/>
      <c r="B883" s="35"/>
      <c r="C883" s="50"/>
      <c r="D883" s="51"/>
      <c r="E883" s="35"/>
      <c r="F883" s="35"/>
      <c r="G883" s="35"/>
      <c r="H883" s="35"/>
    </row>
    <row r="884" spans="1:8" ht="15.75" customHeight="1">
      <c r="A884" s="35"/>
      <c r="B884" s="35"/>
      <c r="C884" s="50"/>
      <c r="D884" s="51"/>
      <c r="E884" s="35"/>
      <c r="F884" s="35"/>
      <c r="G884" s="35"/>
      <c r="H884" s="35"/>
    </row>
    <row r="885" spans="1:8" ht="15.75" customHeight="1">
      <c r="A885" s="35"/>
      <c r="B885" s="35"/>
      <c r="C885" s="50"/>
      <c r="D885" s="51"/>
      <c r="E885" s="35"/>
      <c r="F885" s="35"/>
      <c r="G885" s="35"/>
      <c r="H885" s="35"/>
    </row>
    <row r="886" spans="1:8" ht="15.75" customHeight="1">
      <c r="A886" s="35"/>
      <c r="B886" s="35"/>
      <c r="C886" s="50"/>
      <c r="D886" s="51"/>
      <c r="E886" s="35"/>
      <c r="F886" s="35"/>
      <c r="G886" s="35"/>
      <c r="H886" s="35"/>
    </row>
    <row r="887" spans="1:8" ht="15.75" customHeight="1">
      <c r="A887" s="35"/>
      <c r="B887" s="35"/>
      <c r="C887" s="50"/>
      <c r="D887" s="51"/>
      <c r="E887" s="35"/>
      <c r="F887" s="35"/>
      <c r="G887" s="35"/>
      <c r="H887" s="35"/>
    </row>
    <row r="888" spans="1:8" ht="15.75" customHeight="1">
      <c r="A888" s="35"/>
      <c r="B888" s="35"/>
      <c r="C888" s="50"/>
      <c r="D888" s="51"/>
      <c r="E888" s="35"/>
      <c r="F888" s="35"/>
      <c r="G888" s="35"/>
      <c r="H888" s="35"/>
    </row>
    <row r="889" spans="1:8" ht="15.75" customHeight="1">
      <c r="A889" s="35"/>
      <c r="B889" s="35"/>
      <c r="C889" s="50"/>
      <c r="D889" s="51"/>
      <c r="E889" s="35"/>
      <c r="F889" s="35"/>
      <c r="G889" s="35"/>
      <c r="H889" s="35"/>
    </row>
    <row r="890" spans="1:8" ht="15.75" customHeight="1">
      <c r="A890" s="35"/>
      <c r="B890" s="35"/>
      <c r="C890" s="50"/>
      <c r="D890" s="51"/>
      <c r="E890" s="35"/>
      <c r="F890" s="35"/>
      <c r="G890" s="35"/>
      <c r="H890" s="35"/>
    </row>
    <row r="891" spans="1:8" ht="15.75" customHeight="1">
      <c r="A891" s="35"/>
      <c r="B891" s="35"/>
      <c r="C891" s="50"/>
      <c r="D891" s="51"/>
      <c r="E891" s="35"/>
      <c r="F891" s="35"/>
      <c r="G891" s="35"/>
      <c r="H891" s="35"/>
    </row>
    <row r="892" spans="1:8" ht="15.75" customHeight="1">
      <c r="A892" s="35"/>
      <c r="B892" s="35"/>
      <c r="C892" s="50"/>
      <c r="D892" s="51"/>
      <c r="E892" s="35"/>
      <c r="F892" s="35"/>
      <c r="G892" s="35"/>
      <c r="H892" s="35"/>
    </row>
    <row r="893" spans="1:8" ht="15.75" customHeight="1">
      <c r="A893" s="35"/>
      <c r="B893" s="35"/>
      <c r="C893" s="50"/>
      <c r="D893" s="51"/>
      <c r="E893" s="35"/>
      <c r="F893" s="35"/>
      <c r="G893" s="35"/>
      <c r="H893" s="35"/>
    </row>
    <row r="894" spans="1:8" ht="15.75" customHeight="1">
      <c r="A894" s="35"/>
      <c r="B894" s="35"/>
      <c r="C894" s="50"/>
      <c r="D894" s="51"/>
      <c r="E894" s="35"/>
      <c r="F894" s="35"/>
      <c r="G894" s="35"/>
      <c r="H894" s="35"/>
    </row>
    <row r="895" spans="1:8" ht="15.75" customHeight="1">
      <c r="A895" s="35"/>
      <c r="B895" s="35"/>
      <c r="C895" s="50"/>
      <c r="D895" s="51"/>
      <c r="E895" s="35"/>
      <c r="F895" s="35"/>
      <c r="G895" s="35"/>
      <c r="H895" s="35"/>
    </row>
    <row r="896" spans="1:8" ht="15.75" customHeight="1">
      <c r="A896" s="35"/>
      <c r="B896" s="35"/>
      <c r="C896" s="50"/>
      <c r="D896" s="51"/>
      <c r="E896" s="35"/>
      <c r="F896" s="35"/>
      <c r="G896" s="35"/>
      <c r="H896" s="35"/>
    </row>
    <row r="897" spans="1:8" ht="15.75" customHeight="1">
      <c r="A897" s="35"/>
      <c r="B897" s="35"/>
      <c r="C897" s="50"/>
      <c r="D897" s="51"/>
      <c r="E897" s="35"/>
      <c r="F897" s="35"/>
      <c r="G897" s="35"/>
      <c r="H897" s="35"/>
    </row>
    <row r="898" spans="1:8" ht="15.75" customHeight="1">
      <c r="A898" s="35"/>
      <c r="B898" s="35"/>
      <c r="C898" s="50"/>
      <c r="D898" s="51"/>
      <c r="E898" s="35"/>
      <c r="F898" s="35"/>
      <c r="G898" s="35"/>
      <c r="H898" s="35"/>
    </row>
    <row r="899" spans="1:8" ht="15.75" customHeight="1">
      <c r="A899" s="35"/>
      <c r="B899" s="35"/>
      <c r="C899" s="50"/>
      <c r="D899" s="51"/>
      <c r="E899" s="35"/>
      <c r="F899" s="35"/>
      <c r="G899" s="35"/>
      <c r="H899" s="35"/>
    </row>
    <row r="900" spans="1:8" ht="15.75" customHeight="1">
      <c r="A900" s="35"/>
      <c r="B900" s="35"/>
      <c r="C900" s="50"/>
      <c r="D900" s="51"/>
      <c r="E900" s="35"/>
      <c r="F900" s="35"/>
      <c r="G900" s="35"/>
      <c r="H900" s="35"/>
    </row>
    <row r="901" spans="1:8" ht="15.75" customHeight="1">
      <c r="A901" s="35"/>
      <c r="B901" s="35"/>
      <c r="C901" s="50"/>
      <c r="D901" s="51"/>
      <c r="E901" s="35"/>
      <c r="F901" s="35"/>
      <c r="G901" s="35"/>
      <c r="H901" s="35"/>
    </row>
    <row r="902" spans="1:8" ht="15.75" customHeight="1">
      <c r="A902" s="35"/>
      <c r="B902" s="35"/>
      <c r="C902" s="50"/>
      <c r="D902" s="51"/>
      <c r="E902" s="35"/>
      <c r="F902" s="35"/>
      <c r="G902" s="35"/>
      <c r="H902" s="35"/>
    </row>
    <row r="903" spans="1:8" ht="15.75" customHeight="1">
      <c r="A903" s="35"/>
      <c r="B903" s="35"/>
      <c r="C903" s="50"/>
      <c r="D903" s="51"/>
      <c r="E903" s="35"/>
      <c r="F903" s="35"/>
      <c r="G903" s="35"/>
      <c r="H903" s="35"/>
    </row>
    <row r="904" spans="1:8" ht="15.75" customHeight="1">
      <c r="A904" s="35"/>
      <c r="B904" s="35"/>
      <c r="C904" s="50"/>
      <c r="D904" s="51"/>
      <c r="E904" s="35"/>
      <c r="F904" s="35"/>
      <c r="G904" s="35"/>
      <c r="H904" s="35"/>
    </row>
    <row r="905" spans="1:8" ht="15.75" customHeight="1">
      <c r="A905" s="35"/>
      <c r="B905" s="35"/>
      <c r="C905" s="50"/>
      <c r="D905" s="51"/>
      <c r="E905" s="35"/>
      <c r="F905" s="35"/>
      <c r="G905" s="35"/>
      <c r="H905" s="35"/>
    </row>
    <row r="906" spans="1:8" ht="15.75" customHeight="1">
      <c r="A906" s="35"/>
      <c r="B906" s="35"/>
      <c r="C906" s="50"/>
      <c r="D906" s="51"/>
      <c r="E906" s="35"/>
      <c r="F906" s="35"/>
      <c r="G906" s="35"/>
      <c r="H906" s="35"/>
    </row>
    <row r="907" spans="1:8" ht="15.75" customHeight="1">
      <c r="A907" s="35"/>
      <c r="B907" s="35"/>
      <c r="C907" s="50"/>
      <c r="D907" s="51"/>
      <c r="E907" s="35"/>
      <c r="F907" s="35"/>
      <c r="G907" s="35"/>
      <c r="H907" s="35"/>
    </row>
    <row r="908" spans="1:8" ht="15.75" customHeight="1">
      <c r="A908" s="35"/>
      <c r="B908" s="35"/>
      <c r="C908" s="50"/>
      <c r="D908" s="51"/>
      <c r="E908" s="35"/>
      <c r="F908" s="35"/>
      <c r="G908" s="35"/>
      <c r="H908" s="35"/>
    </row>
    <row r="909" spans="1:8" ht="15.75" customHeight="1">
      <c r="A909" s="35"/>
      <c r="B909" s="35"/>
      <c r="C909" s="50"/>
      <c r="D909" s="51"/>
      <c r="E909" s="35"/>
      <c r="F909" s="35"/>
      <c r="G909" s="35"/>
      <c r="H909" s="35"/>
    </row>
    <row r="910" spans="1:8" ht="15.75" customHeight="1">
      <c r="A910" s="35"/>
      <c r="B910" s="35"/>
      <c r="C910" s="50"/>
      <c r="D910" s="51"/>
      <c r="E910" s="35"/>
      <c r="F910" s="35"/>
      <c r="G910" s="35"/>
      <c r="H910" s="35"/>
    </row>
    <row r="911" spans="1:8" ht="15.75" customHeight="1">
      <c r="A911" s="35"/>
      <c r="B911" s="35"/>
      <c r="C911" s="50"/>
      <c r="D911" s="51"/>
      <c r="E911" s="35"/>
      <c r="F911" s="35"/>
      <c r="G911" s="35"/>
      <c r="H911" s="35"/>
    </row>
    <row r="912" spans="1:8" ht="15.75" customHeight="1">
      <c r="A912" s="35"/>
      <c r="B912" s="35"/>
      <c r="C912" s="50"/>
      <c r="D912" s="51"/>
      <c r="E912" s="35"/>
      <c r="F912" s="35"/>
      <c r="G912" s="35"/>
      <c r="H912" s="35"/>
    </row>
    <row r="913" spans="1:8" ht="15.75" customHeight="1">
      <c r="A913" s="35"/>
      <c r="B913" s="35"/>
      <c r="C913" s="50"/>
      <c r="D913" s="51"/>
      <c r="E913" s="35"/>
      <c r="F913" s="35"/>
      <c r="G913" s="35"/>
      <c r="H913" s="35"/>
    </row>
    <row r="914" spans="1:8" ht="15.75" customHeight="1">
      <c r="A914" s="35"/>
      <c r="B914" s="35"/>
      <c r="C914" s="50"/>
      <c r="D914" s="51"/>
      <c r="E914" s="35"/>
      <c r="F914" s="35"/>
      <c r="G914" s="35"/>
      <c r="H914" s="35"/>
    </row>
    <row r="915" spans="1:8" ht="15.75" customHeight="1">
      <c r="A915" s="35"/>
      <c r="B915" s="35"/>
      <c r="C915" s="50"/>
      <c r="D915" s="51"/>
      <c r="E915" s="35"/>
      <c r="F915" s="35"/>
      <c r="G915" s="35"/>
      <c r="H915" s="35"/>
    </row>
    <row r="916" spans="1:8" ht="15.75" customHeight="1">
      <c r="A916" s="35"/>
      <c r="B916" s="35"/>
      <c r="C916" s="50"/>
      <c r="D916" s="51"/>
      <c r="E916" s="35"/>
      <c r="F916" s="35"/>
      <c r="G916" s="35"/>
      <c r="H916" s="35"/>
    </row>
    <row r="917" spans="1:8" ht="15.75" customHeight="1">
      <c r="A917" s="35"/>
      <c r="B917" s="35"/>
      <c r="C917" s="50"/>
      <c r="D917" s="51"/>
      <c r="E917" s="35"/>
      <c r="F917" s="35"/>
      <c r="G917" s="35"/>
      <c r="H917" s="35"/>
    </row>
    <row r="918" spans="1:8" ht="15.75" customHeight="1">
      <c r="A918" s="35"/>
      <c r="B918" s="35"/>
      <c r="C918" s="50"/>
      <c r="D918" s="51"/>
      <c r="E918" s="35"/>
      <c r="F918" s="35"/>
      <c r="G918" s="35"/>
      <c r="H918" s="35"/>
    </row>
    <row r="919" spans="1:8" ht="15.75" customHeight="1">
      <c r="A919" s="35"/>
      <c r="B919" s="35"/>
      <c r="C919" s="50"/>
      <c r="D919" s="51"/>
      <c r="E919" s="35"/>
      <c r="F919" s="35"/>
      <c r="G919" s="35"/>
      <c r="H919" s="35"/>
    </row>
    <row r="920" spans="1:8" ht="15.75" customHeight="1">
      <c r="A920" s="35"/>
      <c r="B920" s="35"/>
      <c r="C920" s="50"/>
      <c r="D920" s="51"/>
      <c r="E920" s="35"/>
      <c r="F920" s="35"/>
      <c r="G920" s="35"/>
      <c r="H920" s="35"/>
    </row>
    <row r="921" spans="1:8" ht="15.75" customHeight="1">
      <c r="A921" s="35"/>
      <c r="B921" s="35"/>
      <c r="C921" s="50"/>
      <c r="D921" s="51"/>
      <c r="E921" s="35"/>
      <c r="F921" s="35"/>
      <c r="G921" s="35"/>
      <c r="H921" s="35"/>
    </row>
    <row r="922" spans="1:8" ht="15.75" customHeight="1">
      <c r="A922" s="35"/>
      <c r="B922" s="35"/>
      <c r="C922" s="50"/>
      <c r="D922" s="51"/>
      <c r="E922" s="35"/>
      <c r="F922" s="35"/>
      <c r="G922" s="35"/>
      <c r="H922" s="35"/>
    </row>
    <row r="923" spans="1:8" ht="15.75" customHeight="1">
      <c r="A923" s="35"/>
      <c r="B923" s="35"/>
      <c r="C923" s="50"/>
      <c r="D923" s="51"/>
      <c r="E923" s="35"/>
      <c r="F923" s="35"/>
      <c r="G923" s="35"/>
      <c r="H923" s="35"/>
    </row>
    <row r="924" spans="1:8" ht="15.75" customHeight="1">
      <c r="A924" s="35"/>
      <c r="B924" s="35"/>
      <c r="C924" s="50"/>
      <c r="D924" s="51"/>
      <c r="E924" s="35"/>
      <c r="F924" s="35"/>
      <c r="G924" s="35"/>
      <c r="H924" s="35"/>
    </row>
    <row r="925" spans="1:8" ht="15.75" customHeight="1">
      <c r="A925" s="35"/>
      <c r="B925" s="35"/>
      <c r="C925" s="50"/>
      <c r="D925" s="51"/>
      <c r="E925" s="35"/>
      <c r="F925" s="35"/>
      <c r="G925" s="35"/>
      <c r="H925" s="35"/>
    </row>
    <row r="926" spans="1:8" ht="15.75" customHeight="1">
      <c r="A926" s="35"/>
      <c r="B926" s="35"/>
      <c r="C926" s="50"/>
      <c r="D926" s="51"/>
      <c r="E926" s="35"/>
      <c r="F926" s="35"/>
      <c r="G926" s="35"/>
      <c r="H926" s="35"/>
    </row>
    <row r="927" spans="1:8" ht="15.75" customHeight="1">
      <c r="A927" s="35"/>
      <c r="B927" s="35"/>
      <c r="C927" s="50"/>
      <c r="D927" s="51"/>
      <c r="E927" s="35"/>
      <c r="F927" s="35"/>
      <c r="G927" s="35"/>
      <c r="H927" s="35"/>
    </row>
    <row r="928" spans="1:8" ht="15.75" customHeight="1">
      <c r="A928" s="35"/>
      <c r="B928" s="35"/>
      <c r="C928" s="50"/>
      <c r="D928" s="51"/>
      <c r="E928" s="35"/>
      <c r="F928" s="35"/>
      <c r="G928" s="35"/>
      <c r="H928" s="35"/>
    </row>
    <row r="929" spans="1:8" ht="15.75" customHeight="1">
      <c r="A929" s="35"/>
      <c r="B929" s="35"/>
      <c r="C929" s="50"/>
      <c r="D929" s="51"/>
      <c r="E929" s="35"/>
      <c r="F929" s="35"/>
      <c r="G929" s="35"/>
      <c r="H929" s="35"/>
    </row>
    <row r="930" spans="1:8" ht="15.75" customHeight="1">
      <c r="A930" s="35"/>
      <c r="B930" s="35"/>
      <c r="C930" s="50"/>
      <c r="D930" s="51"/>
      <c r="E930" s="35"/>
      <c r="F930" s="35"/>
      <c r="G930" s="35"/>
      <c r="H930" s="35"/>
    </row>
    <row r="931" spans="1:8" ht="15.75" customHeight="1">
      <c r="A931" s="35"/>
      <c r="B931" s="35"/>
      <c r="C931" s="50"/>
      <c r="D931" s="51"/>
      <c r="E931" s="35"/>
      <c r="F931" s="35"/>
      <c r="G931" s="35"/>
      <c r="H931" s="35"/>
    </row>
    <row r="932" spans="1:8" ht="15.75" customHeight="1">
      <c r="A932" s="35"/>
      <c r="B932" s="35"/>
      <c r="C932" s="50"/>
      <c r="D932" s="51"/>
      <c r="E932" s="35"/>
      <c r="F932" s="35"/>
      <c r="G932" s="35"/>
      <c r="H932" s="35"/>
    </row>
    <row r="933" spans="1:8" ht="15.75" customHeight="1">
      <c r="A933" s="35"/>
      <c r="B933" s="35"/>
      <c r="C933" s="50"/>
      <c r="D933" s="51"/>
      <c r="E933" s="35"/>
      <c r="F933" s="35"/>
      <c r="G933" s="35"/>
      <c r="H933" s="35"/>
    </row>
    <row r="934" spans="1:8" ht="15.75" customHeight="1">
      <c r="A934" s="35"/>
      <c r="B934" s="35"/>
      <c r="C934" s="50"/>
      <c r="D934" s="51"/>
      <c r="E934" s="35"/>
      <c r="F934" s="35"/>
      <c r="G934" s="35"/>
      <c r="H934" s="35"/>
    </row>
    <row r="935" spans="1:8" ht="15.75" customHeight="1">
      <c r="A935" s="35"/>
      <c r="B935" s="35"/>
      <c r="C935" s="50"/>
      <c r="D935" s="51"/>
      <c r="E935" s="35"/>
      <c r="F935" s="35"/>
      <c r="G935" s="35"/>
      <c r="H935" s="35"/>
    </row>
    <row r="936" spans="1:8" ht="15.75" customHeight="1">
      <c r="A936" s="35"/>
      <c r="B936" s="35"/>
      <c r="C936" s="50"/>
      <c r="D936" s="51"/>
      <c r="E936" s="35"/>
      <c r="F936" s="35"/>
      <c r="G936" s="35"/>
      <c r="H936" s="35"/>
    </row>
    <row r="937" spans="1:8" ht="15.75" customHeight="1">
      <c r="A937" s="35"/>
      <c r="B937" s="35"/>
      <c r="C937" s="50"/>
      <c r="D937" s="51"/>
      <c r="E937" s="35"/>
      <c r="F937" s="35"/>
      <c r="G937" s="35"/>
      <c r="H937" s="35"/>
    </row>
    <row r="938" spans="1:8" ht="15.75" customHeight="1">
      <c r="A938" s="35"/>
      <c r="B938" s="35"/>
      <c r="C938" s="50"/>
      <c r="D938" s="51"/>
      <c r="E938" s="35"/>
      <c r="F938" s="35"/>
      <c r="G938" s="35"/>
      <c r="H938" s="35"/>
    </row>
    <row r="939" spans="1:8" ht="15.75" customHeight="1">
      <c r="A939" s="35"/>
      <c r="B939" s="35"/>
      <c r="C939" s="50"/>
      <c r="D939" s="51"/>
      <c r="E939" s="35"/>
      <c r="F939" s="35"/>
      <c r="G939" s="35"/>
      <c r="H939" s="35"/>
    </row>
    <row r="940" spans="1:8" ht="15.75" customHeight="1">
      <c r="A940" s="35"/>
      <c r="B940" s="35"/>
      <c r="C940" s="50"/>
      <c r="D940" s="51"/>
      <c r="E940" s="35"/>
      <c r="F940" s="35"/>
      <c r="G940" s="35"/>
      <c r="H940" s="35"/>
    </row>
    <row r="941" spans="1:8" ht="15.75" customHeight="1">
      <c r="A941" s="35"/>
      <c r="B941" s="35"/>
      <c r="C941" s="50"/>
      <c r="D941" s="51"/>
      <c r="E941" s="35"/>
      <c r="F941" s="35"/>
      <c r="G941" s="35"/>
      <c r="H941" s="35"/>
    </row>
    <row r="942" spans="1:8" ht="15.75" customHeight="1">
      <c r="A942" s="35"/>
      <c r="B942" s="35"/>
      <c r="C942" s="50"/>
      <c r="D942" s="51"/>
      <c r="E942" s="35"/>
      <c r="F942" s="35"/>
      <c r="G942" s="35"/>
      <c r="H942" s="35"/>
    </row>
    <row r="943" spans="1:8" ht="15.75" customHeight="1">
      <c r="A943" s="35"/>
      <c r="B943" s="35"/>
      <c r="C943" s="50"/>
      <c r="D943" s="51"/>
      <c r="E943" s="35"/>
      <c r="F943" s="35"/>
      <c r="G943" s="35"/>
      <c r="H943" s="35"/>
    </row>
    <row r="944" spans="1:8" ht="15.75" customHeight="1">
      <c r="A944" s="35"/>
      <c r="B944" s="35"/>
      <c r="C944" s="50"/>
      <c r="D944" s="51"/>
      <c r="E944" s="35"/>
      <c r="F944" s="35"/>
      <c r="G944" s="35"/>
      <c r="H944" s="35"/>
    </row>
    <row r="945" spans="1:8" ht="15.75" customHeight="1">
      <c r="A945" s="35"/>
      <c r="B945" s="35"/>
      <c r="C945" s="50"/>
      <c r="D945" s="51"/>
      <c r="E945" s="35"/>
      <c r="F945" s="35"/>
      <c r="G945" s="35"/>
      <c r="H945" s="35"/>
    </row>
    <row r="946" spans="1:8" ht="15.75" customHeight="1">
      <c r="A946" s="35"/>
      <c r="B946" s="35"/>
      <c r="C946" s="50"/>
      <c r="D946" s="51"/>
      <c r="E946" s="35"/>
      <c r="F946" s="35"/>
      <c r="G946" s="35"/>
      <c r="H946" s="35"/>
    </row>
    <row r="947" spans="1:8" ht="15.75" customHeight="1">
      <c r="A947" s="35"/>
      <c r="B947" s="35"/>
      <c r="C947" s="50"/>
      <c r="D947" s="51"/>
      <c r="E947" s="35"/>
      <c r="F947" s="35"/>
      <c r="G947" s="35"/>
      <c r="H947" s="35"/>
    </row>
    <row r="948" spans="1:8" ht="15.75" customHeight="1">
      <c r="A948" s="35"/>
      <c r="B948" s="35"/>
      <c r="C948" s="50"/>
      <c r="D948" s="51"/>
      <c r="E948" s="35"/>
      <c r="F948" s="35"/>
      <c r="G948" s="35"/>
      <c r="H948" s="35"/>
    </row>
    <row r="949" spans="1:8" ht="15.75" customHeight="1">
      <c r="A949" s="35"/>
      <c r="B949" s="35"/>
      <c r="C949" s="50"/>
      <c r="D949" s="51"/>
      <c r="E949" s="35"/>
      <c r="F949" s="35"/>
      <c r="G949" s="35"/>
      <c r="H949" s="35"/>
    </row>
    <row r="950" spans="1:8" ht="15.75" customHeight="1">
      <c r="A950" s="35"/>
      <c r="B950" s="35"/>
      <c r="C950" s="50"/>
      <c r="D950" s="51"/>
      <c r="E950" s="35"/>
      <c r="F950" s="35"/>
      <c r="G950" s="35"/>
      <c r="H950" s="35"/>
    </row>
    <row r="951" spans="1:8" ht="15.75" customHeight="1">
      <c r="A951" s="35"/>
      <c r="B951" s="35"/>
      <c r="C951" s="50"/>
      <c r="D951" s="51"/>
      <c r="E951" s="35"/>
      <c r="F951" s="35"/>
      <c r="G951" s="35"/>
      <c r="H951" s="35"/>
    </row>
    <row r="952" spans="1:8" ht="15.75" customHeight="1">
      <c r="A952" s="35"/>
      <c r="B952" s="35"/>
      <c r="C952" s="50"/>
      <c r="D952" s="51"/>
      <c r="E952" s="35"/>
      <c r="F952" s="35"/>
      <c r="G952" s="35"/>
      <c r="H952" s="35"/>
    </row>
    <row r="953" spans="1:8" ht="15.75" customHeight="1">
      <c r="A953" s="35"/>
      <c r="B953" s="35"/>
      <c r="C953" s="50"/>
      <c r="D953" s="51"/>
      <c r="E953" s="35"/>
      <c r="F953" s="35"/>
      <c r="G953" s="35"/>
      <c r="H953" s="35"/>
    </row>
    <row r="954" spans="1:8" ht="15.75" customHeight="1">
      <c r="A954" s="35"/>
      <c r="B954" s="35"/>
      <c r="C954" s="50"/>
      <c r="D954" s="51"/>
      <c r="E954" s="35"/>
      <c r="F954" s="35"/>
      <c r="G954" s="35"/>
      <c r="H954" s="35"/>
    </row>
    <row r="955" spans="1:8" ht="15.75" customHeight="1">
      <c r="A955" s="35"/>
      <c r="B955" s="35"/>
      <c r="C955" s="50"/>
      <c r="D955" s="51"/>
      <c r="E955" s="35"/>
      <c r="F955" s="35"/>
      <c r="G955" s="35"/>
      <c r="H955" s="35"/>
    </row>
    <row r="956" spans="1:8" ht="15.75" customHeight="1">
      <c r="A956" s="35"/>
      <c r="B956" s="35"/>
      <c r="C956" s="50"/>
      <c r="D956" s="51"/>
      <c r="E956" s="35"/>
      <c r="F956" s="35"/>
      <c r="G956" s="35"/>
      <c r="H956" s="35"/>
    </row>
    <row r="957" spans="1:8" ht="15.75" customHeight="1">
      <c r="A957" s="35"/>
      <c r="B957" s="35"/>
      <c r="C957" s="50"/>
      <c r="D957" s="51"/>
      <c r="E957" s="35"/>
      <c r="F957" s="35"/>
      <c r="G957" s="35"/>
      <c r="H957" s="35"/>
    </row>
    <row r="958" spans="1:8" ht="15.75" customHeight="1">
      <c r="A958" s="35"/>
      <c r="B958" s="35"/>
      <c r="C958" s="50"/>
      <c r="D958" s="51"/>
      <c r="E958" s="35"/>
      <c r="F958" s="35"/>
      <c r="G958" s="35"/>
      <c r="H958" s="35"/>
    </row>
    <row r="959" spans="1:8" ht="15.75" customHeight="1">
      <c r="A959" s="35"/>
      <c r="B959" s="35"/>
      <c r="C959" s="50"/>
      <c r="D959" s="51"/>
      <c r="E959" s="35"/>
      <c r="F959" s="35"/>
      <c r="G959" s="35"/>
      <c r="H959" s="35"/>
    </row>
    <row r="960" spans="1:8" ht="15.75" customHeight="1">
      <c r="A960" s="35"/>
      <c r="B960" s="35"/>
      <c r="C960" s="50"/>
      <c r="D960" s="51"/>
      <c r="E960" s="35"/>
      <c r="F960" s="35"/>
      <c r="G960" s="35"/>
      <c r="H960" s="35"/>
    </row>
    <row r="961" spans="1:8" ht="15.75" customHeight="1">
      <c r="A961" s="35"/>
      <c r="B961" s="35"/>
      <c r="C961" s="50"/>
      <c r="D961" s="51"/>
      <c r="E961" s="35"/>
      <c r="F961" s="35"/>
      <c r="G961" s="35"/>
      <c r="H961" s="35"/>
    </row>
    <row r="962" spans="1:8" ht="15.75" customHeight="1">
      <c r="A962" s="35"/>
      <c r="B962" s="35"/>
      <c r="C962" s="50"/>
      <c r="D962" s="51"/>
      <c r="E962" s="35"/>
      <c r="F962" s="35"/>
      <c r="G962" s="35"/>
      <c r="H962" s="35"/>
    </row>
    <row r="963" spans="1:8" ht="15.75" customHeight="1">
      <c r="A963" s="35"/>
      <c r="B963" s="35"/>
      <c r="C963" s="50"/>
      <c r="D963" s="51"/>
      <c r="E963" s="35"/>
      <c r="F963" s="35"/>
      <c r="G963" s="35"/>
      <c r="H963" s="35"/>
    </row>
    <row r="964" spans="1:8" ht="15.75" customHeight="1">
      <c r="A964" s="35"/>
      <c r="B964" s="35"/>
      <c r="C964" s="50"/>
      <c r="D964" s="51"/>
      <c r="E964" s="35"/>
      <c r="F964" s="35"/>
      <c r="G964" s="35"/>
      <c r="H964" s="35"/>
    </row>
    <row r="965" spans="1:8" ht="15.75" customHeight="1">
      <c r="A965" s="35"/>
      <c r="B965" s="35"/>
      <c r="C965" s="50"/>
      <c r="D965" s="51"/>
      <c r="E965" s="35"/>
      <c r="F965" s="35"/>
      <c r="G965" s="35"/>
      <c r="H965" s="35"/>
    </row>
    <row r="966" spans="1:8" ht="15.75" customHeight="1">
      <c r="A966" s="35"/>
      <c r="B966" s="35"/>
      <c r="C966" s="50"/>
      <c r="D966" s="51"/>
      <c r="E966" s="35"/>
      <c r="F966" s="35"/>
      <c r="G966" s="35"/>
      <c r="H966" s="35"/>
    </row>
    <row r="967" spans="1:8" ht="15.75" customHeight="1">
      <c r="A967" s="35"/>
      <c r="B967" s="35"/>
      <c r="C967" s="50"/>
      <c r="D967" s="51"/>
      <c r="E967" s="35"/>
      <c r="F967" s="35"/>
      <c r="G967" s="35"/>
      <c r="H967" s="35"/>
    </row>
    <row r="968" spans="1:8" ht="15.75" customHeight="1">
      <c r="A968" s="35"/>
      <c r="B968" s="35"/>
      <c r="C968" s="50"/>
      <c r="D968" s="51"/>
      <c r="E968" s="35"/>
      <c r="F968" s="35"/>
      <c r="G968" s="35"/>
      <c r="H968" s="35"/>
    </row>
    <row r="969" spans="1:8" ht="15.75" customHeight="1">
      <c r="A969" s="35"/>
      <c r="B969" s="35"/>
      <c r="C969" s="50"/>
      <c r="D969" s="51"/>
      <c r="E969" s="35"/>
      <c r="F969" s="35"/>
      <c r="G969" s="35"/>
      <c r="H969" s="35"/>
    </row>
    <row r="970" spans="1:8" ht="15.75" customHeight="1">
      <c r="A970" s="35"/>
      <c r="B970" s="35"/>
      <c r="C970" s="50"/>
      <c r="D970" s="51"/>
      <c r="E970" s="35"/>
      <c r="F970" s="35"/>
      <c r="G970" s="35"/>
      <c r="H970" s="35"/>
    </row>
    <row r="971" spans="1:8" ht="15.75" customHeight="1">
      <c r="A971" s="35"/>
      <c r="B971" s="35"/>
      <c r="C971" s="50"/>
      <c r="D971" s="51"/>
      <c r="E971" s="35"/>
      <c r="F971" s="35"/>
      <c r="G971" s="35"/>
      <c r="H971" s="35"/>
    </row>
    <row r="972" spans="1:8" ht="15.75" customHeight="1">
      <c r="A972" s="35"/>
      <c r="B972" s="35"/>
      <c r="C972" s="50"/>
      <c r="D972" s="51"/>
      <c r="E972" s="35"/>
      <c r="F972" s="35"/>
      <c r="G972" s="35"/>
      <c r="H972" s="35"/>
    </row>
    <row r="973" spans="1:8" ht="15.75" customHeight="1">
      <c r="A973" s="35"/>
      <c r="B973" s="35"/>
      <c r="C973" s="50"/>
      <c r="D973" s="51"/>
      <c r="E973" s="35"/>
      <c r="F973" s="35"/>
      <c r="G973" s="35"/>
      <c r="H973" s="35"/>
    </row>
    <row r="974" spans="1:8" ht="15.75" customHeight="1">
      <c r="A974" s="35"/>
      <c r="B974" s="35"/>
      <c r="C974" s="50"/>
      <c r="D974" s="51"/>
      <c r="E974" s="35"/>
      <c r="F974" s="35"/>
      <c r="G974" s="35"/>
      <c r="H974" s="35"/>
    </row>
    <row r="975" spans="1:8" ht="15.75" customHeight="1">
      <c r="A975" s="35"/>
      <c r="B975" s="35"/>
      <c r="C975" s="50"/>
      <c r="D975" s="51"/>
      <c r="E975" s="35"/>
      <c r="F975" s="35"/>
      <c r="G975" s="35"/>
      <c r="H975" s="35"/>
    </row>
    <row r="976" spans="1:8" ht="15.75" customHeight="1">
      <c r="A976" s="35"/>
      <c r="B976" s="35"/>
      <c r="C976" s="50"/>
      <c r="D976" s="51"/>
      <c r="E976" s="35"/>
      <c r="F976" s="35"/>
      <c r="G976" s="35"/>
      <c r="H976" s="35"/>
    </row>
    <row r="977" spans="1:8" ht="15.75" customHeight="1">
      <c r="A977" s="35"/>
      <c r="B977" s="35"/>
      <c r="C977" s="50"/>
      <c r="D977" s="51"/>
      <c r="E977" s="35"/>
      <c r="F977" s="35"/>
      <c r="G977" s="35"/>
      <c r="H977" s="35"/>
    </row>
    <row r="978" spans="1:8" ht="15.75" customHeight="1">
      <c r="A978" s="35"/>
      <c r="B978" s="35"/>
      <c r="C978" s="50"/>
      <c r="D978" s="51"/>
      <c r="E978" s="35"/>
      <c r="F978" s="35"/>
      <c r="G978" s="35"/>
      <c r="H978" s="35"/>
    </row>
    <row r="979" spans="1:8" ht="15.75" customHeight="1">
      <c r="A979" s="35"/>
      <c r="B979" s="35"/>
      <c r="C979" s="50"/>
      <c r="D979" s="51"/>
      <c r="E979" s="35"/>
      <c r="F979" s="35"/>
      <c r="G979" s="35"/>
      <c r="H979" s="35"/>
    </row>
    <row r="980" spans="1:8" ht="15.75" customHeight="1">
      <c r="A980" s="35"/>
      <c r="B980" s="35"/>
      <c r="C980" s="50"/>
      <c r="D980" s="51"/>
      <c r="E980" s="35"/>
      <c r="F980" s="35"/>
      <c r="G980" s="35"/>
      <c r="H980" s="35"/>
    </row>
    <row r="981" spans="1:8" ht="15.75" customHeight="1">
      <c r="A981" s="35"/>
      <c r="B981" s="35"/>
      <c r="C981" s="50"/>
      <c r="D981" s="51"/>
      <c r="E981" s="35"/>
      <c r="F981" s="35"/>
      <c r="G981" s="35"/>
      <c r="H981" s="35"/>
    </row>
    <row r="982" spans="1:8" ht="15.75" customHeight="1">
      <c r="A982" s="35"/>
      <c r="B982" s="35"/>
      <c r="C982" s="50"/>
      <c r="D982" s="51"/>
      <c r="E982" s="35"/>
      <c r="F982" s="35"/>
      <c r="G982" s="35"/>
      <c r="H982" s="35"/>
    </row>
    <row r="983" spans="1:8" ht="15.75" customHeight="1">
      <c r="A983" s="35"/>
      <c r="B983" s="35"/>
      <c r="C983" s="50"/>
      <c r="D983" s="51"/>
      <c r="E983" s="35"/>
      <c r="F983" s="35"/>
      <c r="G983" s="35"/>
      <c r="H983" s="35"/>
    </row>
    <row r="984" spans="1:8" ht="15.75" customHeight="1">
      <c r="A984" s="35"/>
      <c r="B984" s="35"/>
      <c r="C984" s="50"/>
      <c r="D984" s="51"/>
      <c r="E984" s="35"/>
      <c r="F984" s="35"/>
      <c r="G984" s="35"/>
      <c r="H984" s="35"/>
    </row>
    <row r="985" spans="1:8" ht="15.75" customHeight="1">
      <c r="A985" s="35"/>
      <c r="B985" s="35"/>
      <c r="C985" s="50"/>
      <c r="D985" s="51"/>
      <c r="E985" s="35"/>
      <c r="F985" s="35"/>
      <c r="G985" s="35"/>
      <c r="H985" s="35"/>
    </row>
    <row r="986" spans="1:8" ht="15.75" customHeight="1">
      <c r="A986" s="35"/>
      <c r="B986" s="35"/>
      <c r="C986" s="50"/>
      <c r="D986" s="51"/>
      <c r="E986" s="35"/>
      <c r="F986" s="35"/>
      <c r="G986" s="35"/>
      <c r="H986" s="35"/>
    </row>
    <row r="987" spans="1:8" ht="15.75" customHeight="1">
      <c r="A987" s="35"/>
      <c r="B987" s="35"/>
      <c r="C987" s="50"/>
      <c r="D987" s="51"/>
      <c r="E987" s="35"/>
      <c r="F987" s="35"/>
      <c r="G987" s="35"/>
      <c r="H987" s="35"/>
    </row>
    <row r="988" spans="1:8" ht="15.75" customHeight="1">
      <c r="A988" s="35"/>
      <c r="B988" s="35"/>
      <c r="C988" s="50"/>
      <c r="D988" s="51"/>
      <c r="E988" s="35"/>
      <c r="F988" s="35"/>
      <c r="G988" s="35"/>
      <c r="H988" s="35"/>
    </row>
    <row r="989" spans="1:8" ht="15.75" customHeight="1">
      <c r="A989" s="35"/>
      <c r="B989" s="35"/>
      <c r="C989" s="50"/>
      <c r="D989" s="51"/>
      <c r="E989" s="35"/>
      <c r="F989" s="35"/>
      <c r="G989" s="35"/>
      <c r="H989" s="35"/>
    </row>
    <row r="990" spans="1:8" ht="15.75" customHeight="1">
      <c r="A990" s="35"/>
      <c r="B990" s="35"/>
      <c r="C990" s="50"/>
      <c r="D990" s="51"/>
      <c r="E990" s="35"/>
      <c r="F990" s="35"/>
      <c r="G990" s="35"/>
      <c r="H990" s="35"/>
    </row>
    <row r="991" spans="1:8" ht="15.75" customHeight="1">
      <c r="A991" s="35"/>
      <c r="B991" s="35"/>
      <c r="C991" s="50"/>
      <c r="D991" s="51"/>
      <c r="E991" s="35"/>
      <c r="F991" s="35"/>
      <c r="G991" s="35"/>
      <c r="H991" s="35"/>
    </row>
    <row r="992" spans="1:8" ht="15.75" customHeight="1">
      <c r="A992" s="35"/>
      <c r="B992" s="35"/>
      <c r="C992" s="50"/>
      <c r="D992" s="51"/>
      <c r="E992" s="35"/>
      <c r="F992" s="35"/>
      <c r="G992" s="35"/>
      <c r="H992" s="35"/>
    </row>
    <row r="993" spans="1:8" ht="15.75" customHeight="1">
      <c r="A993" s="35"/>
      <c r="B993" s="35"/>
      <c r="C993" s="50"/>
      <c r="D993" s="51"/>
      <c r="E993" s="35"/>
      <c r="F993" s="35"/>
      <c r="G993" s="35"/>
      <c r="H993" s="35"/>
    </row>
    <row r="994" spans="1:8" ht="15.75" customHeight="1">
      <c r="A994" s="35"/>
      <c r="B994" s="35"/>
      <c r="C994" s="50"/>
      <c r="D994" s="51"/>
      <c r="E994" s="35"/>
      <c r="F994" s="35"/>
      <c r="G994" s="35"/>
      <c r="H994" s="35"/>
    </row>
    <row r="995" spans="1:8" ht="15.75" customHeight="1">
      <c r="A995" s="35"/>
      <c r="B995" s="35"/>
      <c r="C995" s="50"/>
      <c r="D995" s="51"/>
      <c r="E995" s="35"/>
      <c r="F995" s="35"/>
      <c r="G995" s="35"/>
      <c r="H995" s="35"/>
    </row>
    <row r="996" spans="1:8" ht="15.75" customHeight="1">
      <c r="A996" s="35"/>
      <c r="B996" s="35"/>
      <c r="C996" s="50"/>
      <c r="D996" s="51"/>
      <c r="E996" s="35"/>
      <c r="F996" s="35"/>
      <c r="G996" s="35"/>
      <c r="H996" s="35"/>
    </row>
    <row r="997" spans="1:8" ht="15.75" customHeight="1">
      <c r="A997" s="35"/>
      <c r="B997" s="35"/>
      <c r="C997" s="50"/>
      <c r="D997" s="51"/>
      <c r="E997" s="35"/>
      <c r="F997" s="35"/>
      <c r="G997" s="35"/>
      <c r="H997" s="35"/>
    </row>
    <row r="998" spans="1:8" ht="15.75" customHeight="1">
      <c r="A998" s="35"/>
      <c r="B998" s="35"/>
      <c r="C998" s="50"/>
      <c r="D998" s="51"/>
      <c r="E998" s="35"/>
      <c r="F998" s="35"/>
      <c r="G998" s="35"/>
      <c r="H998" s="35"/>
    </row>
    <row r="999" spans="1:8" ht="15.75" customHeight="1">
      <c r="A999" s="35"/>
      <c r="B999" s="35"/>
      <c r="C999" s="50"/>
      <c r="D999" s="51"/>
      <c r="E999" s="35"/>
      <c r="F999" s="35"/>
      <c r="G999" s="35"/>
      <c r="H999" s="35"/>
    </row>
    <row r="1000" spans="1:8" ht="15.75" customHeight="1">
      <c r="A1000" s="35"/>
      <c r="B1000" s="35"/>
      <c r="C1000" s="50"/>
      <c r="D1000" s="51"/>
      <c r="E1000" s="35"/>
      <c r="F1000" s="35"/>
      <c r="G1000" s="35"/>
      <c r="H1000" s="35"/>
    </row>
  </sheetData>
  <sheetProtection algorithmName="SHA-512" hashValue="nsonPWCqvgTMCPbxO06BTS7VTU0gVzgTrPsC9HToPT6fy3kMuRQxrrsnzyOYsc40HDXgIeO+wQpxJpoxXcBmrg==" saltValue="sHcFa4NfBFtXay4oQ3Z7ag==" spinCount="100000" sheet="1" objects="1" scenarios="1"/>
  <mergeCells count="1">
    <mergeCell ref="A1:C3"/>
  </mergeCells>
  <pageMargins left="0.7" right="0.7" top="0.75" bottom="0.75" header="0" footer="0"/>
  <pageSetup paperSize="9" scale="44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9000"/>
  </sheetPr>
  <dimension ref="A1:M997"/>
  <sheetViews>
    <sheetView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G33" sqref="G33"/>
    </sheetView>
  </sheetViews>
  <sheetFormatPr baseColWidth="10" defaultColWidth="12.625" defaultRowHeight="15" customHeight="1"/>
  <cols>
    <col min="1" max="1" width="11.875" customWidth="1"/>
    <col min="2" max="2" width="11.75" customWidth="1"/>
    <col min="3" max="6" width="6.625" customWidth="1"/>
    <col min="7" max="7" width="44.125" customWidth="1"/>
    <col min="8" max="9" width="11" customWidth="1"/>
  </cols>
  <sheetData>
    <row r="1" spans="1:13" ht="22.5" customHeight="1">
      <c r="A1" s="386" t="s">
        <v>104</v>
      </c>
      <c r="B1" s="378"/>
      <c r="C1" s="378"/>
      <c r="D1" s="378"/>
      <c r="E1" s="378"/>
      <c r="F1" s="378"/>
      <c r="G1" s="379"/>
      <c r="H1" s="52" t="s">
        <v>1</v>
      </c>
      <c r="I1" s="2">
        <v>46056</v>
      </c>
      <c r="K1" s="53"/>
      <c r="M1" s="53"/>
    </row>
    <row r="2" spans="1:13" ht="22.5" customHeight="1">
      <c r="A2" s="381"/>
      <c r="B2" s="381"/>
      <c r="C2" s="381"/>
      <c r="D2" s="381"/>
      <c r="E2" s="381"/>
      <c r="F2" s="381"/>
      <c r="G2" s="382"/>
      <c r="H2" s="54" t="s">
        <v>2</v>
      </c>
      <c r="I2" s="2" t="s">
        <v>3</v>
      </c>
      <c r="K2" s="53"/>
      <c r="M2" s="53"/>
    </row>
    <row r="3" spans="1:13" ht="22.5" customHeight="1">
      <c r="A3" s="384"/>
      <c r="B3" s="384"/>
      <c r="C3" s="384"/>
      <c r="D3" s="384"/>
      <c r="E3" s="384"/>
      <c r="F3" s="384"/>
      <c r="G3" s="385"/>
      <c r="H3" s="44" t="s">
        <v>4</v>
      </c>
      <c r="I3" s="5">
        <v>13</v>
      </c>
      <c r="K3" s="53"/>
      <c r="M3" s="53"/>
    </row>
    <row r="4" spans="1:13">
      <c r="A4" s="55"/>
      <c r="B4" s="55"/>
      <c r="C4" s="55"/>
      <c r="D4" s="55"/>
      <c r="E4" s="55"/>
      <c r="F4" s="55"/>
      <c r="G4" s="56"/>
      <c r="J4" s="53"/>
      <c r="K4" s="53"/>
      <c r="L4" s="53"/>
      <c r="M4" s="53"/>
    </row>
    <row r="5" spans="1:13" ht="28.5" customHeight="1">
      <c r="A5" s="53"/>
      <c r="B5" s="53"/>
      <c r="C5" s="53"/>
      <c r="D5" s="53"/>
      <c r="E5" s="53"/>
      <c r="F5" s="53"/>
      <c r="G5" s="57"/>
      <c r="J5" s="53"/>
      <c r="K5" s="53"/>
      <c r="L5" s="53"/>
      <c r="M5" s="53"/>
    </row>
    <row r="6" spans="1:13" ht="45">
      <c r="A6" s="10" t="s">
        <v>105</v>
      </c>
      <c r="B6" s="11" t="s">
        <v>106</v>
      </c>
      <c r="C6" s="58" t="s">
        <v>107</v>
      </c>
      <c r="D6" s="58" t="s">
        <v>108</v>
      </c>
      <c r="E6" s="11" t="s">
        <v>109</v>
      </c>
      <c r="F6" s="11" t="s">
        <v>110</v>
      </c>
      <c r="G6" s="59" t="s">
        <v>111</v>
      </c>
      <c r="H6" s="11" t="s">
        <v>8</v>
      </c>
      <c r="I6" s="60">
        <f>'CONDUIT TROQ Y PLAST.'!E5</f>
        <v>0</v>
      </c>
      <c r="J6" s="53"/>
      <c r="K6" s="53"/>
      <c r="L6" s="53"/>
      <c r="M6" s="53"/>
    </row>
    <row r="7" spans="1:13" ht="38.25">
      <c r="A7" s="61" t="s">
        <v>112</v>
      </c>
      <c r="B7" s="62" t="s">
        <v>113</v>
      </c>
      <c r="C7" s="62">
        <v>4</v>
      </c>
      <c r="D7" s="62">
        <v>212</v>
      </c>
      <c r="E7" s="62">
        <v>127</v>
      </c>
      <c r="F7" s="62">
        <v>70</v>
      </c>
      <c r="G7" s="63" t="s">
        <v>114</v>
      </c>
      <c r="H7" s="64">
        <v>58016.000000000015</v>
      </c>
      <c r="I7" s="65">
        <f t="shared" ref="I7:I17" si="0">+H7-H7*$I$6</f>
        <v>58016.000000000015</v>
      </c>
      <c r="J7" s="66"/>
      <c r="K7" s="53"/>
      <c r="L7" s="53"/>
      <c r="M7" s="53"/>
    </row>
    <row r="8" spans="1:13" ht="38.25">
      <c r="A8" s="67" t="s">
        <v>115</v>
      </c>
      <c r="B8" s="47" t="s">
        <v>113</v>
      </c>
      <c r="C8" s="47">
        <v>6</v>
      </c>
      <c r="D8" s="47">
        <v>212</v>
      </c>
      <c r="E8" s="68">
        <v>163</v>
      </c>
      <c r="F8" s="47">
        <v>70</v>
      </c>
      <c r="G8" s="69" t="s">
        <v>116</v>
      </c>
      <c r="H8" s="64">
        <v>78200</v>
      </c>
      <c r="I8" s="65">
        <f t="shared" si="0"/>
        <v>78200</v>
      </c>
      <c r="J8" s="53"/>
      <c r="K8" s="53"/>
      <c r="L8" s="53"/>
      <c r="M8" s="53"/>
    </row>
    <row r="9" spans="1:13" ht="38.25">
      <c r="A9" s="67" t="s">
        <v>117</v>
      </c>
      <c r="B9" s="47" t="s">
        <v>113</v>
      </c>
      <c r="C9" s="47">
        <v>8</v>
      </c>
      <c r="D9" s="47">
        <v>212</v>
      </c>
      <c r="E9" s="47">
        <v>199</v>
      </c>
      <c r="F9" s="47">
        <v>70</v>
      </c>
      <c r="G9" s="69" t="s">
        <v>118</v>
      </c>
      <c r="H9" s="64">
        <v>82500</v>
      </c>
      <c r="I9" s="65">
        <f t="shared" si="0"/>
        <v>82500</v>
      </c>
      <c r="J9" s="53"/>
      <c r="K9" s="53"/>
      <c r="L9" s="53"/>
      <c r="M9" s="53"/>
    </row>
    <row r="10" spans="1:13" ht="38.25">
      <c r="A10" s="67" t="s">
        <v>119</v>
      </c>
      <c r="B10" s="47" t="s">
        <v>113</v>
      </c>
      <c r="C10" s="47">
        <v>12</v>
      </c>
      <c r="D10" s="47">
        <v>212</v>
      </c>
      <c r="E10" s="47">
        <v>271</v>
      </c>
      <c r="F10" s="47">
        <v>70</v>
      </c>
      <c r="G10" s="69" t="s">
        <v>120</v>
      </c>
      <c r="H10" s="64">
        <v>124500</v>
      </c>
      <c r="I10" s="65">
        <f t="shared" si="0"/>
        <v>124500</v>
      </c>
      <c r="J10" s="66"/>
      <c r="K10" s="53"/>
      <c r="L10" s="53"/>
      <c r="M10" s="53"/>
    </row>
    <row r="11" spans="1:13" ht="38.25">
      <c r="A11" s="67" t="s">
        <v>121</v>
      </c>
      <c r="B11" s="47" t="s">
        <v>122</v>
      </c>
      <c r="C11" s="47">
        <v>8</v>
      </c>
      <c r="D11" s="47">
        <v>212</v>
      </c>
      <c r="E11" s="47">
        <v>199</v>
      </c>
      <c r="F11" s="47">
        <v>70</v>
      </c>
      <c r="G11" s="69" t="s">
        <v>118</v>
      </c>
      <c r="H11" s="64">
        <v>88560.640000000029</v>
      </c>
      <c r="I11" s="65">
        <f t="shared" si="0"/>
        <v>88560.640000000029</v>
      </c>
      <c r="J11" s="53"/>
      <c r="K11" s="53"/>
      <c r="L11" s="53"/>
      <c r="M11" s="53"/>
    </row>
    <row r="12" spans="1:13" ht="38.25">
      <c r="A12" s="67" t="s">
        <v>123</v>
      </c>
      <c r="B12" s="47" t="s">
        <v>122</v>
      </c>
      <c r="C12" s="47">
        <v>12</v>
      </c>
      <c r="D12" s="47">
        <v>212</v>
      </c>
      <c r="E12" s="47">
        <v>271</v>
      </c>
      <c r="F12" s="47">
        <v>70</v>
      </c>
      <c r="G12" s="69" t="s">
        <v>120</v>
      </c>
      <c r="H12" s="64">
        <v>135700</v>
      </c>
      <c r="I12" s="65">
        <f t="shared" si="0"/>
        <v>135700</v>
      </c>
      <c r="J12" s="53"/>
      <c r="K12" s="53"/>
      <c r="L12" s="53"/>
      <c r="M12" s="53"/>
    </row>
    <row r="13" spans="1:13" ht="38.25">
      <c r="A13" s="67" t="s">
        <v>124</v>
      </c>
      <c r="B13" s="47" t="s">
        <v>122</v>
      </c>
      <c r="C13" s="47">
        <v>18</v>
      </c>
      <c r="D13" s="47">
        <v>242</v>
      </c>
      <c r="E13" s="47">
        <v>389</v>
      </c>
      <c r="F13" s="47">
        <v>70</v>
      </c>
      <c r="G13" s="69" t="s">
        <v>125</v>
      </c>
      <c r="H13" s="64">
        <v>172500</v>
      </c>
      <c r="I13" s="65">
        <f t="shared" si="0"/>
        <v>172500</v>
      </c>
      <c r="J13" s="66"/>
      <c r="K13" s="53"/>
      <c r="L13" s="53"/>
      <c r="M13" s="53"/>
    </row>
    <row r="14" spans="1:13" ht="38.25">
      <c r="A14" s="67" t="s">
        <v>126</v>
      </c>
      <c r="B14" s="47" t="s">
        <v>127</v>
      </c>
      <c r="C14" s="47">
        <v>12</v>
      </c>
      <c r="D14" s="47">
        <v>212</v>
      </c>
      <c r="E14" s="47">
        <v>271</v>
      </c>
      <c r="F14" s="47">
        <v>70</v>
      </c>
      <c r="G14" s="69" t="s">
        <v>128</v>
      </c>
      <c r="H14" s="64">
        <v>132400</v>
      </c>
      <c r="I14" s="65">
        <f t="shared" si="0"/>
        <v>132400</v>
      </c>
      <c r="J14" s="53"/>
      <c r="K14" s="53"/>
      <c r="L14" s="53"/>
      <c r="M14" s="53"/>
    </row>
    <row r="15" spans="1:13" ht="38.25">
      <c r="A15" s="67" t="s">
        <v>129</v>
      </c>
      <c r="B15" s="47" t="s">
        <v>127</v>
      </c>
      <c r="C15" s="47">
        <v>18</v>
      </c>
      <c r="D15" s="47">
        <v>242</v>
      </c>
      <c r="E15" s="47">
        <v>18</v>
      </c>
      <c r="F15" s="47">
        <v>70</v>
      </c>
      <c r="G15" s="69" t="s">
        <v>125</v>
      </c>
      <c r="H15" s="64">
        <v>204000</v>
      </c>
      <c r="I15" s="65">
        <f t="shared" si="0"/>
        <v>204000</v>
      </c>
      <c r="J15" s="66"/>
      <c r="K15" s="53"/>
      <c r="L15" s="53"/>
      <c r="M15" s="53"/>
    </row>
    <row r="16" spans="1:13" ht="38.25">
      <c r="A16" s="67" t="s">
        <v>130</v>
      </c>
      <c r="B16" s="47" t="s">
        <v>127</v>
      </c>
      <c r="C16" s="47">
        <v>24</v>
      </c>
      <c r="D16" s="47">
        <v>335</v>
      </c>
      <c r="E16" s="47">
        <v>291</v>
      </c>
      <c r="F16" s="47">
        <v>70</v>
      </c>
      <c r="G16" s="69" t="s">
        <v>131</v>
      </c>
      <c r="H16" s="64">
        <v>243600</v>
      </c>
      <c r="I16" s="65">
        <f t="shared" si="0"/>
        <v>243600</v>
      </c>
      <c r="J16" s="66"/>
      <c r="K16" s="53"/>
      <c r="L16" s="53"/>
      <c r="M16" s="53"/>
    </row>
    <row r="17" spans="1:13" ht="38.25">
      <c r="A17" s="67" t="s">
        <v>132</v>
      </c>
      <c r="B17" s="47" t="s">
        <v>127</v>
      </c>
      <c r="C17" s="47">
        <v>36</v>
      </c>
      <c r="D17" s="47">
        <v>474</v>
      </c>
      <c r="E17" s="47">
        <v>291</v>
      </c>
      <c r="F17" s="47">
        <v>70</v>
      </c>
      <c r="G17" s="69" t="s">
        <v>133</v>
      </c>
      <c r="H17" s="64">
        <v>382000</v>
      </c>
      <c r="I17" s="65">
        <f t="shared" si="0"/>
        <v>382000</v>
      </c>
      <c r="J17" s="66"/>
      <c r="K17" s="53"/>
      <c r="L17" s="53"/>
      <c r="M17" s="53"/>
    </row>
    <row r="18" spans="1:13" ht="18" customHeight="1"/>
    <row r="19" spans="1:13" ht="45">
      <c r="A19" s="10" t="s">
        <v>105</v>
      </c>
      <c r="B19" s="11" t="s">
        <v>134</v>
      </c>
      <c r="C19" s="58" t="s">
        <v>107</v>
      </c>
      <c r="D19" s="58" t="s">
        <v>108</v>
      </c>
      <c r="E19" s="11" t="s">
        <v>109</v>
      </c>
      <c r="F19" s="11" t="s">
        <v>110</v>
      </c>
      <c r="G19" s="59" t="s">
        <v>111</v>
      </c>
      <c r="H19" s="11" t="s">
        <v>8</v>
      </c>
      <c r="I19" s="60">
        <f>+'CONDUIT TROQ Y PLAST.'!E5</f>
        <v>0</v>
      </c>
      <c r="J19" s="53"/>
      <c r="K19" s="53"/>
      <c r="L19" s="53"/>
      <c r="M19" s="53"/>
    </row>
    <row r="20" spans="1:13" ht="39" customHeight="1">
      <c r="A20" s="61" t="s">
        <v>135</v>
      </c>
      <c r="B20" s="62" t="s">
        <v>136</v>
      </c>
      <c r="C20" s="62">
        <v>12</v>
      </c>
      <c r="D20" s="62">
        <v>488</v>
      </c>
      <c r="E20" s="62">
        <v>360</v>
      </c>
      <c r="F20" s="62">
        <v>120</v>
      </c>
      <c r="G20" s="70" t="s">
        <v>137</v>
      </c>
      <c r="H20" s="71">
        <v>466000</v>
      </c>
      <c r="I20" s="65">
        <f t="shared" ref="I20:I25" si="1">+H20-H20*$I$19</f>
        <v>466000</v>
      </c>
      <c r="J20" s="53"/>
      <c r="K20" s="53"/>
      <c r="L20" s="53"/>
      <c r="M20" s="53"/>
    </row>
    <row r="21" spans="1:13" ht="39" customHeight="1">
      <c r="A21" s="67" t="s">
        <v>138</v>
      </c>
      <c r="B21" s="47" t="s">
        <v>139</v>
      </c>
      <c r="C21" s="47">
        <v>18</v>
      </c>
      <c r="D21" s="47">
        <v>542</v>
      </c>
      <c r="E21" s="47">
        <v>360</v>
      </c>
      <c r="F21" s="47">
        <v>120</v>
      </c>
      <c r="G21" s="69" t="s">
        <v>140</v>
      </c>
      <c r="H21" s="71">
        <v>486200</v>
      </c>
      <c r="I21" s="65">
        <f t="shared" si="1"/>
        <v>486200</v>
      </c>
      <c r="J21" s="53"/>
      <c r="K21" s="53"/>
      <c r="L21" s="53"/>
      <c r="M21" s="53"/>
    </row>
    <row r="22" spans="1:13" ht="39" customHeight="1">
      <c r="A22" s="67" t="s">
        <v>141</v>
      </c>
      <c r="B22" s="47" t="s">
        <v>139</v>
      </c>
      <c r="C22" s="47">
        <v>24</v>
      </c>
      <c r="D22" s="47">
        <v>596</v>
      </c>
      <c r="E22" s="47">
        <v>360</v>
      </c>
      <c r="F22" s="47">
        <v>120</v>
      </c>
      <c r="G22" s="69" t="s">
        <v>142</v>
      </c>
      <c r="H22" s="71">
        <v>519700</v>
      </c>
      <c r="I22" s="65">
        <f t="shared" si="1"/>
        <v>519700</v>
      </c>
      <c r="J22" s="53"/>
      <c r="K22" s="53"/>
      <c r="L22" s="53"/>
      <c r="M22" s="53"/>
    </row>
    <row r="23" spans="1:13" ht="39" customHeight="1">
      <c r="A23" s="67" t="s">
        <v>143</v>
      </c>
      <c r="B23" s="47" t="s">
        <v>139</v>
      </c>
      <c r="C23" s="47">
        <v>30</v>
      </c>
      <c r="D23" s="47">
        <v>650</v>
      </c>
      <c r="E23" s="47">
        <v>360</v>
      </c>
      <c r="F23" s="47">
        <v>120</v>
      </c>
      <c r="G23" s="69" t="s">
        <v>144</v>
      </c>
      <c r="H23" s="71">
        <v>572257.28000000014</v>
      </c>
      <c r="I23" s="65">
        <f t="shared" si="1"/>
        <v>572257.28000000014</v>
      </c>
      <c r="J23" s="53"/>
      <c r="K23" s="53"/>
      <c r="L23" s="53"/>
      <c r="M23" s="53"/>
    </row>
    <row r="24" spans="1:13" ht="39" customHeight="1">
      <c r="A24" s="67" t="s">
        <v>145</v>
      </c>
      <c r="B24" s="47" t="s">
        <v>139</v>
      </c>
      <c r="C24" s="47">
        <v>36</v>
      </c>
      <c r="D24" s="47">
        <v>704</v>
      </c>
      <c r="E24" s="47">
        <v>360</v>
      </c>
      <c r="F24" s="47">
        <v>120</v>
      </c>
      <c r="G24" s="69" t="s">
        <v>146</v>
      </c>
      <c r="H24" s="71">
        <v>662072.32000000007</v>
      </c>
      <c r="I24" s="65">
        <f t="shared" si="1"/>
        <v>662072.32000000007</v>
      </c>
      <c r="J24" s="53"/>
      <c r="K24" s="53"/>
      <c r="L24" s="53"/>
      <c r="M24" s="53"/>
    </row>
    <row r="25" spans="1:13" ht="39" customHeight="1">
      <c r="A25" s="67" t="s">
        <v>147</v>
      </c>
      <c r="B25" s="47" t="s">
        <v>139</v>
      </c>
      <c r="C25" s="47">
        <v>42</v>
      </c>
      <c r="D25" s="47">
        <v>758</v>
      </c>
      <c r="E25" s="47">
        <v>360</v>
      </c>
      <c r="F25" s="47">
        <v>120</v>
      </c>
      <c r="G25" s="69" t="s">
        <v>148</v>
      </c>
      <c r="H25" s="71">
        <v>704345.60000000021</v>
      </c>
      <c r="I25" s="65">
        <f t="shared" si="1"/>
        <v>704345.60000000021</v>
      </c>
      <c r="J25" s="53"/>
      <c r="K25" s="53"/>
      <c r="L25" s="53"/>
      <c r="M25" s="53"/>
    </row>
    <row r="26" spans="1:13" ht="18" customHeight="1">
      <c r="A26" s="72"/>
      <c r="B26" s="55"/>
      <c r="C26" s="55"/>
      <c r="D26" s="55"/>
      <c r="E26" s="55"/>
      <c r="F26" s="55"/>
      <c r="G26" s="73"/>
      <c r="H26" s="53"/>
      <c r="I26" s="53"/>
      <c r="J26" s="53"/>
      <c r="K26" s="53"/>
      <c r="L26" s="53"/>
      <c r="M26" s="53"/>
    </row>
    <row r="27" spans="1:13" ht="45">
      <c r="A27" s="10" t="s">
        <v>105</v>
      </c>
      <c r="B27" s="11" t="s">
        <v>149</v>
      </c>
      <c r="C27" s="58" t="s">
        <v>107</v>
      </c>
      <c r="D27" s="58" t="s">
        <v>108</v>
      </c>
      <c r="E27" s="11" t="s">
        <v>109</v>
      </c>
      <c r="F27" s="11" t="s">
        <v>110</v>
      </c>
      <c r="G27" s="59" t="s">
        <v>111</v>
      </c>
      <c r="H27" s="11" t="s">
        <v>8</v>
      </c>
      <c r="I27" s="60">
        <f>+'CONDUIT TROQ Y PLAST.'!E5</f>
        <v>0</v>
      </c>
      <c r="J27" s="53"/>
      <c r="K27" s="53"/>
      <c r="L27" s="53"/>
      <c r="M27" s="53"/>
    </row>
    <row r="28" spans="1:13" ht="78" customHeight="1">
      <c r="A28" s="61" t="s">
        <v>150</v>
      </c>
      <c r="B28" s="62" t="s">
        <v>151</v>
      </c>
      <c r="C28" s="62">
        <v>12</v>
      </c>
      <c r="D28" s="62">
        <v>596</v>
      </c>
      <c r="E28" s="62">
        <v>360</v>
      </c>
      <c r="F28" s="62">
        <v>120</v>
      </c>
      <c r="G28" s="70" t="s">
        <v>152</v>
      </c>
      <c r="H28" s="71">
        <v>480309.76000000013</v>
      </c>
      <c r="I28" s="65">
        <f t="shared" ref="I28:I33" si="2">+H28-H28*$I$27</f>
        <v>480309.76000000013</v>
      </c>
      <c r="J28" s="53"/>
      <c r="K28" s="53"/>
      <c r="L28" s="53"/>
      <c r="M28" s="53"/>
    </row>
    <row r="29" spans="1:13" ht="78" customHeight="1">
      <c r="A29" s="67" t="s">
        <v>153</v>
      </c>
      <c r="B29" s="47" t="s">
        <v>151</v>
      </c>
      <c r="C29" s="74">
        <v>18</v>
      </c>
      <c r="D29" s="47">
        <v>18</v>
      </c>
      <c r="E29" s="47">
        <v>360</v>
      </c>
      <c r="F29" s="47">
        <v>120</v>
      </c>
      <c r="G29" s="69" t="s">
        <v>154</v>
      </c>
      <c r="H29" s="71">
        <v>543280.64000000013</v>
      </c>
      <c r="I29" s="65">
        <f t="shared" si="2"/>
        <v>543280.64000000013</v>
      </c>
      <c r="J29" s="53"/>
      <c r="K29" s="53"/>
      <c r="L29" s="53"/>
      <c r="M29" s="53"/>
    </row>
    <row r="30" spans="1:13" ht="78" customHeight="1">
      <c r="A30" s="67" t="s">
        <v>155</v>
      </c>
      <c r="B30" s="47" t="s">
        <v>151</v>
      </c>
      <c r="C30" s="47">
        <v>24</v>
      </c>
      <c r="D30" s="47">
        <v>704</v>
      </c>
      <c r="E30" s="47">
        <v>360</v>
      </c>
      <c r="F30" s="47">
        <v>120</v>
      </c>
      <c r="G30" s="69" t="s">
        <v>156</v>
      </c>
      <c r="H30" s="71">
        <v>627889.92000000004</v>
      </c>
      <c r="I30" s="65">
        <f t="shared" si="2"/>
        <v>627889.92000000004</v>
      </c>
      <c r="J30" s="53"/>
      <c r="K30" s="53"/>
      <c r="L30" s="53"/>
      <c r="M30" s="53"/>
    </row>
    <row r="31" spans="1:13" ht="78" customHeight="1">
      <c r="A31" s="67" t="s">
        <v>157</v>
      </c>
      <c r="B31" s="47" t="s">
        <v>151</v>
      </c>
      <c r="C31" s="47">
        <v>30</v>
      </c>
      <c r="D31" s="47">
        <v>758</v>
      </c>
      <c r="E31" s="47">
        <v>360</v>
      </c>
      <c r="F31" s="47">
        <v>120</v>
      </c>
      <c r="G31" s="69" t="s">
        <v>158</v>
      </c>
      <c r="H31" s="71">
        <v>678254.08000000007</v>
      </c>
      <c r="I31" s="65">
        <f t="shared" si="2"/>
        <v>678254.08000000007</v>
      </c>
      <c r="J31" s="53"/>
      <c r="K31" s="53"/>
      <c r="L31" s="53"/>
      <c r="M31" s="53"/>
    </row>
    <row r="32" spans="1:13" ht="78" customHeight="1">
      <c r="A32" s="67" t="s">
        <v>159</v>
      </c>
      <c r="B32" s="47" t="s">
        <v>151</v>
      </c>
      <c r="C32" s="47">
        <v>36</v>
      </c>
      <c r="D32" s="47">
        <v>812</v>
      </c>
      <c r="E32" s="47">
        <v>360</v>
      </c>
      <c r="F32" s="47">
        <v>120</v>
      </c>
      <c r="G32" s="69" t="s">
        <v>160</v>
      </c>
      <c r="H32" s="71">
        <v>830789.12000000023</v>
      </c>
      <c r="I32" s="65">
        <f t="shared" si="2"/>
        <v>830789.12000000023</v>
      </c>
      <c r="J32" s="53"/>
      <c r="K32" s="53"/>
      <c r="L32" s="53"/>
      <c r="M32" s="53"/>
    </row>
    <row r="33" spans="1:13" ht="78" customHeight="1">
      <c r="A33" s="67" t="s">
        <v>161</v>
      </c>
      <c r="B33" s="47" t="s">
        <v>151</v>
      </c>
      <c r="C33" s="47">
        <v>42</v>
      </c>
      <c r="D33" s="47">
        <v>866</v>
      </c>
      <c r="E33" s="47">
        <v>360</v>
      </c>
      <c r="F33" s="47">
        <v>120</v>
      </c>
      <c r="G33" s="69" t="s">
        <v>162</v>
      </c>
      <c r="H33" s="71">
        <v>849981.44000000018</v>
      </c>
      <c r="I33" s="65">
        <f t="shared" si="2"/>
        <v>849981.44000000018</v>
      </c>
      <c r="J33" s="53"/>
      <c r="K33" s="53"/>
      <c r="L33" s="53"/>
      <c r="M33" s="53"/>
    </row>
    <row r="34" spans="1:13" ht="15.75" customHeight="1">
      <c r="A34" s="53"/>
      <c r="B34" s="53"/>
      <c r="C34" s="53"/>
      <c r="D34" s="53"/>
      <c r="E34" s="53"/>
      <c r="F34" s="53"/>
      <c r="G34" s="57"/>
      <c r="H34" s="53"/>
      <c r="I34" s="53"/>
      <c r="J34" s="53"/>
      <c r="K34" s="53"/>
      <c r="L34" s="53"/>
      <c r="M34" s="53"/>
    </row>
    <row r="35" spans="1:13" ht="15.75" customHeight="1">
      <c r="A35" s="53"/>
      <c r="B35" s="53"/>
      <c r="C35" s="53"/>
      <c r="D35" s="53"/>
      <c r="E35" s="53"/>
      <c r="F35" s="53"/>
      <c r="G35" s="57"/>
      <c r="H35" s="53"/>
      <c r="I35" s="53"/>
      <c r="J35" s="53"/>
      <c r="K35" s="53"/>
      <c r="L35" s="53"/>
      <c r="M35" s="53"/>
    </row>
    <row r="36" spans="1:13" ht="15.75" customHeight="1">
      <c r="A36" s="53"/>
      <c r="B36" s="53"/>
      <c r="C36" s="53"/>
      <c r="D36" s="53"/>
      <c r="E36" s="53"/>
      <c r="F36" s="53"/>
      <c r="G36" s="57"/>
      <c r="H36" s="53"/>
      <c r="I36" s="53"/>
      <c r="J36" s="53"/>
      <c r="K36" s="53"/>
      <c r="L36" s="53"/>
      <c r="M36" s="53"/>
    </row>
    <row r="37" spans="1:13" ht="15.75" customHeight="1">
      <c r="A37" s="53"/>
      <c r="B37" s="53"/>
      <c r="C37" s="53"/>
      <c r="D37" s="53"/>
      <c r="E37" s="53"/>
      <c r="F37" s="53"/>
      <c r="G37" s="57"/>
      <c r="H37" s="53"/>
      <c r="I37" s="53"/>
      <c r="J37" s="53"/>
      <c r="K37" s="53"/>
      <c r="L37" s="53"/>
      <c r="M37" s="53"/>
    </row>
    <row r="38" spans="1:13" ht="15.75" customHeight="1">
      <c r="A38" s="53"/>
      <c r="B38" s="53"/>
      <c r="C38" s="53"/>
      <c r="D38" s="53"/>
      <c r="E38" s="53"/>
      <c r="F38" s="53"/>
      <c r="G38" s="57"/>
      <c r="H38" s="53"/>
      <c r="I38" s="53"/>
      <c r="J38" s="53"/>
      <c r="K38" s="53"/>
      <c r="L38" s="53"/>
      <c r="M38" s="53"/>
    </row>
    <row r="39" spans="1:13" ht="15.75" customHeight="1">
      <c r="A39" s="53"/>
      <c r="B39" s="53"/>
      <c r="C39" s="53"/>
      <c r="D39" s="53"/>
      <c r="E39" s="53"/>
      <c r="F39" s="53"/>
      <c r="G39" s="57"/>
      <c r="H39" s="53"/>
      <c r="I39" s="53"/>
      <c r="J39" s="53"/>
      <c r="K39" s="53"/>
      <c r="L39" s="53"/>
      <c r="M39" s="53"/>
    </row>
    <row r="40" spans="1:13" ht="15.75" customHeight="1">
      <c r="A40" s="53"/>
      <c r="B40" s="53"/>
      <c r="C40" s="53"/>
      <c r="D40" s="53"/>
      <c r="E40" s="53"/>
      <c r="F40" s="53"/>
      <c r="G40" s="57"/>
      <c r="H40" s="53"/>
      <c r="I40" s="53"/>
      <c r="J40" s="53"/>
      <c r="K40" s="53"/>
      <c r="L40" s="53"/>
      <c r="M40" s="53"/>
    </row>
    <row r="41" spans="1:13" ht="15.75" customHeight="1">
      <c r="A41" s="53"/>
      <c r="B41" s="53"/>
      <c r="C41" s="53"/>
      <c r="D41" s="53"/>
      <c r="E41" s="53"/>
      <c r="F41" s="53"/>
      <c r="G41" s="57"/>
      <c r="H41" s="53"/>
      <c r="I41" s="53"/>
      <c r="J41" s="53"/>
      <c r="K41" s="53"/>
      <c r="L41" s="53"/>
      <c r="M41" s="53"/>
    </row>
    <row r="42" spans="1:13" ht="15.75" customHeight="1">
      <c r="A42" s="53"/>
      <c r="B42" s="53"/>
      <c r="C42" s="53"/>
      <c r="D42" s="53"/>
      <c r="E42" s="53"/>
      <c r="F42" s="53"/>
      <c r="G42" s="57"/>
      <c r="H42" s="53"/>
      <c r="I42" s="53"/>
      <c r="J42" s="53"/>
      <c r="K42" s="53"/>
      <c r="L42" s="53"/>
      <c r="M42" s="53"/>
    </row>
    <row r="43" spans="1:13" ht="15.75" customHeight="1">
      <c r="A43" s="53"/>
      <c r="B43" s="53"/>
      <c r="C43" s="53"/>
      <c r="D43" s="53"/>
      <c r="E43" s="53"/>
      <c r="F43" s="53"/>
      <c r="G43" s="57"/>
      <c r="H43" s="53"/>
      <c r="I43" s="53"/>
      <c r="J43" s="53"/>
      <c r="K43" s="53"/>
      <c r="L43" s="53"/>
      <c r="M43" s="53"/>
    </row>
    <row r="44" spans="1:13" ht="15.75" customHeight="1">
      <c r="A44" s="53"/>
      <c r="B44" s="53"/>
      <c r="C44" s="53"/>
      <c r="D44" s="53"/>
      <c r="E44" s="53"/>
      <c r="F44" s="53"/>
      <c r="G44" s="57"/>
      <c r="H44" s="53"/>
      <c r="I44" s="53"/>
      <c r="J44" s="53"/>
      <c r="K44" s="53"/>
      <c r="L44" s="53"/>
      <c r="M44" s="53"/>
    </row>
    <row r="45" spans="1:13" ht="15.75" customHeight="1">
      <c r="A45" s="53"/>
      <c r="B45" s="53"/>
      <c r="C45" s="53"/>
      <c r="D45" s="53"/>
      <c r="E45" s="53"/>
      <c r="F45" s="53"/>
      <c r="G45" s="57"/>
      <c r="H45" s="53"/>
      <c r="I45" s="53"/>
      <c r="J45" s="53"/>
      <c r="K45" s="53"/>
      <c r="L45" s="53"/>
      <c r="M45" s="53"/>
    </row>
    <row r="46" spans="1:13" ht="15.75" customHeight="1">
      <c r="A46" s="53"/>
      <c r="B46" s="53"/>
      <c r="C46" s="53"/>
      <c r="D46" s="53"/>
      <c r="E46" s="53"/>
      <c r="F46" s="53"/>
      <c r="G46" s="57"/>
      <c r="H46" s="53"/>
      <c r="I46" s="53"/>
      <c r="J46" s="53"/>
      <c r="K46" s="53"/>
      <c r="L46" s="53"/>
      <c r="M46" s="53"/>
    </row>
    <row r="47" spans="1:13" ht="15.75" customHeight="1">
      <c r="A47" s="53"/>
      <c r="B47" s="53"/>
      <c r="C47" s="53"/>
      <c r="D47" s="53"/>
      <c r="E47" s="53"/>
      <c r="F47" s="53"/>
      <c r="G47" s="57"/>
      <c r="H47" s="53"/>
      <c r="I47" s="53"/>
      <c r="J47" s="53"/>
      <c r="K47" s="53"/>
      <c r="L47" s="53"/>
      <c r="M47" s="53"/>
    </row>
    <row r="48" spans="1:13" ht="15.75" customHeight="1">
      <c r="A48" s="53"/>
      <c r="B48" s="53"/>
      <c r="C48" s="53"/>
      <c r="D48" s="53"/>
      <c r="E48" s="53"/>
      <c r="F48" s="53"/>
      <c r="G48" s="57"/>
      <c r="H48" s="53"/>
      <c r="I48" s="53"/>
      <c r="J48" s="53"/>
      <c r="K48" s="53"/>
      <c r="L48" s="53"/>
      <c r="M48" s="53"/>
    </row>
    <row r="49" spans="1:13" ht="15.75" customHeight="1">
      <c r="A49" s="53"/>
      <c r="B49" s="53"/>
      <c r="C49" s="53"/>
      <c r="D49" s="53"/>
      <c r="E49" s="53"/>
      <c r="F49" s="53"/>
      <c r="G49" s="57"/>
      <c r="H49" s="53"/>
      <c r="I49" s="53"/>
      <c r="J49" s="53"/>
      <c r="K49" s="53"/>
      <c r="L49" s="53"/>
      <c r="M49" s="53"/>
    </row>
    <row r="50" spans="1:13" ht="15.75" customHeight="1">
      <c r="A50" s="53"/>
      <c r="B50" s="53"/>
      <c r="C50" s="53"/>
      <c r="D50" s="53"/>
      <c r="E50" s="53"/>
      <c r="F50" s="53"/>
      <c r="G50" s="57"/>
      <c r="H50" s="53"/>
      <c r="I50" s="53"/>
      <c r="J50" s="53"/>
      <c r="K50" s="53"/>
      <c r="L50" s="53"/>
      <c r="M50" s="53"/>
    </row>
    <row r="51" spans="1:13" ht="15.75" customHeight="1">
      <c r="A51" s="53"/>
      <c r="B51" s="53"/>
      <c r="C51" s="53"/>
      <c r="D51" s="53"/>
      <c r="E51" s="53"/>
      <c r="F51" s="53"/>
      <c r="G51" s="57"/>
      <c r="H51" s="53"/>
      <c r="I51" s="53"/>
      <c r="J51" s="53"/>
      <c r="K51" s="53"/>
      <c r="L51" s="53"/>
      <c r="M51" s="53"/>
    </row>
    <row r="52" spans="1:13" ht="15.75" customHeight="1">
      <c r="A52" s="53"/>
      <c r="B52" s="53"/>
      <c r="C52" s="53"/>
      <c r="D52" s="53"/>
      <c r="E52" s="53"/>
      <c r="F52" s="53"/>
      <c r="G52" s="57"/>
      <c r="H52" s="53"/>
      <c r="I52" s="53"/>
      <c r="J52" s="53"/>
      <c r="K52" s="53"/>
      <c r="L52" s="53"/>
      <c r="M52" s="53"/>
    </row>
    <row r="53" spans="1:13" ht="15.75" customHeight="1">
      <c r="A53" s="53"/>
      <c r="B53" s="53"/>
      <c r="C53" s="53"/>
      <c r="D53" s="53"/>
      <c r="E53" s="53"/>
      <c r="F53" s="53"/>
      <c r="G53" s="57"/>
      <c r="H53" s="53"/>
      <c r="I53" s="53"/>
      <c r="J53" s="53"/>
      <c r="K53" s="53"/>
      <c r="L53" s="53"/>
      <c r="M53" s="53"/>
    </row>
    <row r="54" spans="1:13" ht="15.75" customHeight="1">
      <c r="A54" s="53"/>
      <c r="B54" s="53"/>
      <c r="C54" s="53"/>
      <c r="D54" s="53"/>
      <c r="E54" s="53"/>
      <c r="F54" s="53"/>
      <c r="G54" s="57"/>
      <c r="H54" s="53"/>
      <c r="I54" s="53"/>
      <c r="J54" s="53"/>
      <c r="K54" s="53"/>
      <c r="L54" s="53"/>
      <c r="M54" s="53"/>
    </row>
    <row r="55" spans="1:13" ht="15.75" customHeight="1">
      <c r="A55" s="53"/>
      <c r="B55" s="53"/>
      <c r="C55" s="53"/>
      <c r="D55" s="53"/>
      <c r="E55" s="53"/>
      <c r="F55" s="53"/>
      <c r="G55" s="57"/>
      <c r="H55" s="53"/>
      <c r="I55" s="53"/>
      <c r="J55" s="53"/>
      <c r="K55" s="53"/>
      <c r="L55" s="53"/>
      <c r="M55" s="53"/>
    </row>
    <row r="56" spans="1:13" ht="15.75" customHeight="1">
      <c r="A56" s="53"/>
      <c r="B56" s="53"/>
      <c r="C56" s="53"/>
      <c r="D56" s="53"/>
      <c r="E56" s="53"/>
      <c r="F56" s="53"/>
      <c r="G56" s="57"/>
      <c r="H56" s="53"/>
      <c r="I56" s="53"/>
      <c r="J56" s="53"/>
      <c r="K56" s="53"/>
      <c r="L56" s="53"/>
      <c r="M56" s="53"/>
    </row>
    <row r="57" spans="1:13" ht="15.75" customHeight="1">
      <c r="A57" s="53"/>
      <c r="B57" s="53"/>
      <c r="C57" s="53"/>
      <c r="D57" s="53"/>
      <c r="E57" s="53"/>
      <c r="F57" s="53"/>
      <c r="G57" s="57"/>
      <c r="H57" s="53"/>
      <c r="I57" s="53"/>
      <c r="J57" s="53"/>
      <c r="K57" s="53"/>
      <c r="L57" s="53"/>
      <c r="M57" s="53"/>
    </row>
    <row r="58" spans="1:13" ht="15.75" customHeight="1">
      <c r="A58" s="53"/>
      <c r="B58" s="53"/>
      <c r="C58" s="53"/>
      <c r="D58" s="53"/>
      <c r="E58" s="53"/>
      <c r="F58" s="53"/>
      <c r="G58" s="57"/>
      <c r="H58" s="53"/>
      <c r="I58" s="53"/>
      <c r="J58" s="53"/>
      <c r="K58" s="53"/>
      <c r="L58" s="53"/>
      <c r="M58" s="53"/>
    </row>
    <row r="59" spans="1:13" ht="15.75" customHeight="1">
      <c r="A59" s="53"/>
      <c r="B59" s="53"/>
      <c r="C59" s="53"/>
      <c r="D59" s="53"/>
      <c r="E59" s="53"/>
      <c r="F59" s="53"/>
      <c r="G59" s="57"/>
      <c r="H59" s="53"/>
      <c r="I59" s="53"/>
      <c r="J59" s="53"/>
      <c r="K59" s="53"/>
      <c r="L59" s="53"/>
      <c r="M59" s="53"/>
    </row>
    <row r="60" spans="1:13" ht="15.75" customHeight="1">
      <c r="A60" s="53"/>
      <c r="B60" s="53"/>
      <c r="C60" s="53"/>
      <c r="D60" s="53"/>
      <c r="E60" s="53"/>
      <c r="F60" s="53"/>
      <c r="G60" s="57"/>
      <c r="H60" s="53"/>
      <c r="I60" s="53"/>
      <c r="J60" s="53"/>
      <c r="K60" s="53"/>
      <c r="L60" s="53"/>
      <c r="M60" s="53"/>
    </row>
    <row r="61" spans="1:13" ht="15.75" customHeight="1">
      <c r="A61" s="53"/>
      <c r="B61" s="53"/>
      <c r="C61" s="53"/>
      <c r="D61" s="53"/>
      <c r="E61" s="53"/>
      <c r="F61" s="53"/>
      <c r="G61" s="57"/>
      <c r="H61" s="53"/>
      <c r="I61" s="53"/>
      <c r="J61" s="53"/>
      <c r="K61" s="53"/>
      <c r="L61" s="53"/>
      <c r="M61" s="53"/>
    </row>
    <row r="62" spans="1:13" ht="15.75" customHeight="1">
      <c r="A62" s="53"/>
      <c r="B62" s="53"/>
      <c r="C62" s="53"/>
      <c r="D62" s="53"/>
      <c r="E62" s="53"/>
      <c r="F62" s="53"/>
      <c r="G62" s="57"/>
      <c r="H62" s="53"/>
      <c r="I62" s="53"/>
      <c r="J62" s="53"/>
      <c r="K62" s="53"/>
      <c r="L62" s="53"/>
      <c r="M62" s="53"/>
    </row>
    <row r="63" spans="1:13" ht="15.75" customHeight="1">
      <c r="A63" s="53"/>
      <c r="B63" s="53"/>
      <c r="C63" s="53"/>
      <c r="D63" s="53"/>
      <c r="E63" s="53"/>
      <c r="F63" s="53"/>
      <c r="G63" s="57"/>
      <c r="H63" s="53"/>
      <c r="I63" s="53"/>
      <c r="J63" s="53"/>
      <c r="K63" s="53"/>
      <c r="L63" s="53"/>
      <c r="M63" s="53"/>
    </row>
    <row r="64" spans="1:13" ht="15.75" customHeight="1">
      <c r="A64" s="53"/>
      <c r="B64" s="53"/>
      <c r="C64" s="53"/>
      <c r="D64" s="53"/>
      <c r="E64" s="53"/>
      <c r="F64" s="53"/>
      <c r="G64" s="57"/>
      <c r="H64" s="53"/>
      <c r="I64" s="53"/>
      <c r="J64" s="53"/>
      <c r="K64" s="53"/>
      <c r="L64" s="53"/>
      <c r="M64" s="53"/>
    </row>
    <row r="65" spans="1:13" ht="15.75" customHeight="1">
      <c r="A65" s="53"/>
      <c r="B65" s="53"/>
      <c r="C65" s="53"/>
      <c r="D65" s="53"/>
      <c r="E65" s="53"/>
      <c r="F65" s="53"/>
      <c r="G65" s="57"/>
      <c r="H65" s="53"/>
      <c r="I65" s="53"/>
      <c r="J65" s="53"/>
      <c r="K65" s="53"/>
      <c r="L65" s="53"/>
      <c r="M65" s="53"/>
    </row>
    <row r="66" spans="1:13" ht="15.75" customHeight="1">
      <c r="A66" s="53"/>
      <c r="B66" s="53"/>
      <c r="C66" s="53"/>
      <c r="D66" s="53"/>
      <c r="E66" s="53"/>
      <c r="F66" s="53"/>
      <c r="G66" s="57"/>
      <c r="H66" s="53"/>
      <c r="I66" s="53"/>
      <c r="J66" s="53"/>
      <c r="K66" s="53"/>
      <c r="L66" s="53"/>
      <c r="M66" s="53"/>
    </row>
    <row r="67" spans="1:13" ht="15.75" customHeight="1">
      <c r="A67" s="53"/>
      <c r="B67" s="53"/>
      <c r="C67" s="53"/>
      <c r="D67" s="53"/>
      <c r="E67" s="53"/>
      <c r="F67" s="53"/>
      <c r="G67" s="57"/>
      <c r="H67" s="53"/>
      <c r="I67" s="53"/>
      <c r="J67" s="53"/>
      <c r="K67" s="53"/>
      <c r="L67" s="53"/>
      <c r="M67" s="53"/>
    </row>
    <row r="68" spans="1:13" ht="15.75" customHeight="1">
      <c r="A68" s="53"/>
      <c r="B68" s="53"/>
      <c r="C68" s="53"/>
      <c r="D68" s="53"/>
      <c r="E68" s="53"/>
      <c r="F68" s="53"/>
      <c r="G68" s="57"/>
      <c r="H68" s="53"/>
      <c r="I68" s="53"/>
      <c r="J68" s="53"/>
      <c r="K68" s="53"/>
      <c r="L68" s="53"/>
      <c r="M68" s="53"/>
    </row>
    <row r="69" spans="1:13" ht="15.75" customHeight="1">
      <c r="A69" s="53"/>
      <c r="B69" s="53"/>
      <c r="C69" s="53"/>
      <c r="D69" s="53"/>
      <c r="E69" s="53"/>
      <c r="F69" s="53"/>
      <c r="G69" s="57"/>
      <c r="H69" s="53"/>
      <c r="I69" s="53"/>
      <c r="J69" s="53"/>
      <c r="K69" s="53"/>
      <c r="L69" s="53"/>
      <c r="M69" s="53"/>
    </row>
    <row r="70" spans="1:13" ht="15.75" customHeight="1">
      <c r="A70" s="53"/>
      <c r="B70" s="53"/>
      <c r="C70" s="53"/>
      <c r="D70" s="53"/>
      <c r="E70" s="53"/>
      <c r="F70" s="53"/>
      <c r="G70" s="57"/>
      <c r="H70" s="53"/>
      <c r="I70" s="53"/>
      <c r="J70" s="53"/>
      <c r="K70" s="53"/>
      <c r="L70" s="53"/>
      <c r="M70" s="53"/>
    </row>
    <row r="71" spans="1:13" ht="15.75" customHeight="1">
      <c r="A71" s="53"/>
      <c r="B71" s="53"/>
      <c r="C71" s="53"/>
      <c r="D71" s="53"/>
      <c r="E71" s="53"/>
      <c r="F71" s="53"/>
      <c r="G71" s="57"/>
      <c r="H71" s="53"/>
      <c r="I71" s="53"/>
      <c r="J71" s="53"/>
      <c r="K71" s="53"/>
      <c r="L71" s="53"/>
      <c r="M71" s="53"/>
    </row>
    <row r="72" spans="1:13" ht="15.75" customHeight="1">
      <c r="A72" s="53"/>
      <c r="B72" s="53"/>
      <c r="C72" s="53"/>
      <c r="D72" s="53"/>
      <c r="E72" s="53"/>
      <c r="F72" s="53"/>
      <c r="G72" s="57"/>
      <c r="H72" s="53"/>
      <c r="I72" s="53"/>
      <c r="J72" s="53"/>
      <c r="K72" s="53"/>
      <c r="L72" s="53"/>
      <c r="M72" s="53"/>
    </row>
    <row r="73" spans="1:13" ht="15.75" customHeight="1">
      <c r="A73" s="53"/>
      <c r="B73" s="53"/>
      <c r="C73" s="53"/>
      <c r="D73" s="53"/>
      <c r="E73" s="53"/>
      <c r="F73" s="53"/>
      <c r="G73" s="57"/>
      <c r="H73" s="53"/>
      <c r="I73" s="53"/>
      <c r="J73" s="53"/>
      <c r="K73" s="53"/>
      <c r="L73" s="53"/>
      <c r="M73" s="53"/>
    </row>
    <row r="74" spans="1:13" ht="15.75" customHeight="1">
      <c r="A74" s="53"/>
      <c r="B74" s="53"/>
      <c r="C74" s="53"/>
      <c r="D74" s="53"/>
      <c r="E74" s="53"/>
      <c r="F74" s="53"/>
      <c r="G74" s="57"/>
      <c r="H74" s="53"/>
      <c r="I74" s="53"/>
      <c r="J74" s="53"/>
      <c r="K74" s="53"/>
      <c r="L74" s="53"/>
      <c r="M74" s="53"/>
    </row>
    <row r="75" spans="1:13" ht="15.75" customHeight="1">
      <c r="A75" s="53"/>
      <c r="B75" s="53"/>
      <c r="C75" s="53"/>
      <c r="D75" s="53"/>
      <c r="E75" s="53"/>
      <c r="F75" s="53"/>
      <c r="G75" s="57"/>
      <c r="H75" s="53"/>
      <c r="I75" s="53"/>
      <c r="J75" s="53"/>
      <c r="K75" s="53"/>
      <c r="L75" s="53"/>
      <c r="M75" s="53"/>
    </row>
    <row r="76" spans="1:13" ht="15.75" customHeight="1">
      <c r="A76" s="53"/>
      <c r="B76" s="53"/>
      <c r="C76" s="53"/>
      <c r="D76" s="53"/>
      <c r="E76" s="53"/>
      <c r="F76" s="53"/>
      <c r="G76" s="57"/>
      <c r="H76" s="53"/>
      <c r="I76" s="53"/>
      <c r="J76" s="53"/>
      <c r="K76" s="53"/>
      <c r="L76" s="53"/>
      <c r="M76" s="53"/>
    </row>
    <row r="77" spans="1:13" ht="15.75" customHeight="1">
      <c r="A77" s="53"/>
      <c r="B77" s="53"/>
      <c r="C77" s="53"/>
      <c r="D77" s="53"/>
      <c r="E77" s="53"/>
      <c r="F77" s="53"/>
      <c r="G77" s="57"/>
      <c r="H77" s="53"/>
      <c r="I77" s="53"/>
      <c r="J77" s="53"/>
      <c r="K77" s="53"/>
      <c r="L77" s="53"/>
      <c r="M77" s="53"/>
    </row>
    <row r="78" spans="1:13" ht="15.75" customHeight="1">
      <c r="A78" s="53"/>
      <c r="B78" s="53"/>
      <c r="C78" s="53"/>
      <c r="D78" s="53"/>
      <c r="E78" s="53"/>
      <c r="F78" s="53"/>
      <c r="G78" s="57"/>
      <c r="H78" s="53"/>
      <c r="I78" s="53"/>
      <c r="J78" s="53"/>
      <c r="K78" s="53"/>
      <c r="L78" s="53"/>
      <c r="M78" s="53"/>
    </row>
    <row r="79" spans="1:13" ht="15.75" customHeight="1">
      <c r="A79" s="53"/>
      <c r="B79" s="53"/>
      <c r="C79" s="53"/>
      <c r="D79" s="53"/>
      <c r="E79" s="53"/>
      <c r="F79" s="53"/>
      <c r="G79" s="57"/>
      <c r="H79" s="53"/>
      <c r="I79" s="53"/>
      <c r="J79" s="53"/>
      <c r="K79" s="53"/>
      <c r="L79" s="53"/>
      <c r="M79" s="53"/>
    </row>
    <row r="80" spans="1:13" ht="15.75" customHeight="1">
      <c r="A80" s="53"/>
      <c r="B80" s="53"/>
      <c r="C80" s="53"/>
      <c r="D80" s="53"/>
      <c r="E80" s="53"/>
      <c r="F80" s="53"/>
      <c r="G80" s="57"/>
      <c r="H80" s="53"/>
      <c r="I80" s="53"/>
      <c r="J80" s="53"/>
      <c r="K80" s="53"/>
      <c r="L80" s="53"/>
      <c r="M80" s="53"/>
    </row>
    <row r="81" spans="1:13" ht="15.75" customHeight="1">
      <c r="A81" s="53"/>
      <c r="B81" s="53"/>
      <c r="C81" s="53"/>
      <c r="D81" s="53"/>
      <c r="E81" s="53"/>
      <c r="F81" s="53"/>
      <c r="G81" s="57"/>
      <c r="H81" s="53"/>
      <c r="I81" s="53"/>
      <c r="J81" s="53"/>
      <c r="K81" s="53"/>
      <c r="L81" s="53"/>
      <c r="M81" s="53"/>
    </row>
    <row r="82" spans="1:13" ht="15.75" customHeight="1">
      <c r="A82" s="53"/>
      <c r="B82" s="53"/>
      <c r="C82" s="53"/>
      <c r="D82" s="53"/>
      <c r="E82" s="53"/>
      <c r="F82" s="53"/>
      <c r="G82" s="57"/>
      <c r="H82" s="53"/>
      <c r="I82" s="53"/>
      <c r="J82" s="53"/>
      <c r="K82" s="53"/>
      <c r="L82" s="53"/>
      <c r="M82" s="53"/>
    </row>
    <row r="83" spans="1:13" ht="15.75" customHeight="1">
      <c r="A83" s="53"/>
      <c r="B83" s="53"/>
      <c r="C83" s="53"/>
      <c r="D83" s="53"/>
      <c r="E83" s="53"/>
      <c r="F83" s="53"/>
      <c r="G83" s="57"/>
      <c r="H83" s="53"/>
      <c r="I83" s="53"/>
      <c r="J83" s="53"/>
      <c r="K83" s="53"/>
      <c r="L83" s="53"/>
      <c r="M83" s="53"/>
    </row>
    <row r="84" spans="1:13" ht="15.75" customHeight="1">
      <c r="A84" s="53"/>
      <c r="B84" s="53"/>
      <c r="C84" s="53"/>
      <c r="D84" s="53"/>
      <c r="E84" s="53"/>
      <c r="F84" s="53"/>
      <c r="G84" s="57"/>
      <c r="H84" s="53"/>
      <c r="I84" s="53"/>
      <c r="J84" s="53"/>
      <c r="K84" s="53"/>
      <c r="L84" s="53"/>
      <c r="M84" s="53"/>
    </row>
    <row r="85" spans="1:13" ht="15.75" customHeight="1">
      <c r="A85" s="53"/>
      <c r="B85" s="53"/>
      <c r="C85" s="53"/>
      <c r="D85" s="53"/>
      <c r="E85" s="53"/>
      <c r="F85" s="53"/>
      <c r="G85" s="57"/>
      <c r="H85" s="53"/>
      <c r="I85" s="53"/>
      <c r="J85" s="53"/>
      <c r="K85" s="53"/>
      <c r="L85" s="53"/>
      <c r="M85" s="53"/>
    </row>
    <row r="86" spans="1:13" ht="15.75" customHeight="1">
      <c r="A86" s="53"/>
      <c r="B86" s="53"/>
      <c r="C86" s="53"/>
      <c r="D86" s="53"/>
      <c r="E86" s="53"/>
      <c r="F86" s="53"/>
      <c r="G86" s="57"/>
      <c r="H86" s="53"/>
      <c r="I86" s="53"/>
      <c r="J86" s="53"/>
      <c r="K86" s="53"/>
      <c r="L86" s="53"/>
      <c r="M86" s="53"/>
    </row>
    <row r="87" spans="1:13" ht="15.75" customHeight="1">
      <c r="A87" s="53"/>
      <c r="B87" s="53"/>
      <c r="C87" s="53"/>
      <c r="D87" s="53"/>
      <c r="E87" s="53"/>
      <c r="F87" s="53"/>
      <c r="G87" s="57"/>
      <c r="H87" s="53"/>
      <c r="I87" s="53"/>
      <c r="J87" s="53"/>
      <c r="K87" s="53"/>
      <c r="L87" s="53"/>
      <c r="M87" s="53"/>
    </row>
    <row r="88" spans="1:13" ht="15.75" customHeight="1">
      <c r="A88" s="53"/>
      <c r="B88" s="53"/>
      <c r="C88" s="53"/>
      <c r="D88" s="53"/>
      <c r="E88" s="53"/>
      <c r="F88" s="53"/>
      <c r="G88" s="57"/>
      <c r="H88" s="53"/>
      <c r="I88" s="53"/>
      <c r="J88" s="53"/>
      <c r="K88" s="53"/>
      <c r="L88" s="53"/>
      <c r="M88" s="53"/>
    </row>
    <row r="89" spans="1:13" ht="15.75" customHeight="1">
      <c r="A89" s="53"/>
      <c r="B89" s="53"/>
      <c r="C89" s="53"/>
      <c r="D89" s="53"/>
      <c r="E89" s="53"/>
      <c r="F89" s="53"/>
      <c r="G89" s="57"/>
      <c r="H89" s="53"/>
      <c r="I89" s="53"/>
      <c r="J89" s="53"/>
      <c r="K89" s="53"/>
      <c r="L89" s="53"/>
      <c r="M89" s="53"/>
    </row>
    <row r="90" spans="1:13" ht="15.75" customHeight="1">
      <c r="A90" s="53"/>
      <c r="B90" s="53"/>
      <c r="C90" s="53"/>
      <c r="D90" s="53"/>
      <c r="E90" s="53"/>
      <c r="F90" s="53"/>
      <c r="G90" s="57"/>
      <c r="H90" s="53"/>
      <c r="I90" s="53"/>
      <c r="J90" s="53"/>
      <c r="K90" s="53"/>
      <c r="L90" s="53"/>
      <c r="M90" s="53"/>
    </row>
    <row r="91" spans="1:13" ht="15.75" customHeight="1">
      <c r="A91" s="53"/>
      <c r="B91" s="53"/>
      <c r="C91" s="53"/>
      <c r="D91" s="53"/>
      <c r="E91" s="53"/>
      <c r="F91" s="53"/>
      <c r="G91" s="57"/>
      <c r="H91" s="53"/>
      <c r="I91" s="53"/>
      <c r="J91" s="53"/>
      <c r="K91" s="53"/>
      <c r="L91" s="53"/>
      <c r="M91" s="53"/>
    </row>
    <row r="92" spans="1:13" ht="15.75" customHeight="1">
      <c r="A92" s="53"/>
      <c r="B92" s="53"/>
      <c r="C92" s="53"/>
      <c r="D92" s="53"/>
      <c r="E92" s="53"/>
      <c r="F92" s="53"/>
      <c r="G92" s="57"/>
      <c r="H92" s="53"/>
      <c r="I92" s="53"/>
      <c r="J92" s="53"/>
      <c r="K92" s="53"/>
      <c r="L92" s="53"/>
      <c r="M92" s="53"/>
    </row>
    <row r="93" spans="1:13" ht="15.75" customHeight="1">
      <c r="A93" s="53"/>
      <c r="B93" s="53"/>
      <c r="C93" s="53"/>
      <c r="D93" s="53"/>
      <c r="E93" s="53"/>
      <c r="F93" s="53"/>
      <c r="G93" s="57"/>
      <c r="H93" s="53"/>
      <c r="I93" s="53"/>
      <c r="J93" s="53"/>
      <c r="K93" s="53"/>
      <c r="L93" s="53"/>
      <c r="M93" s="53"/>
    </row>
    <row r="94" spans="1:13" ht="15.75" customHeight="1">
      <c r="A94" s="53"/>
      <c r="B94" s="53"/>
      <c r="C94" s="53"/>
      <c r="D94" s="53"/>
      <c r="E94" s="53"/>
      <c r="F94" s="53"/>
      <c r="G94" s="57"/>
      <c r="H94" s="53"/>
      <c r="I94" s="53"/>
      <c r="J94" s="53"/>
      <c r="K94" s="53"/>
      <c r="L94" s="53"/>
      <c r="M94" s="53"/>
    </row>
    <row r="95" spans="1:13" ht="15.75" customHeight="1">
      <c r="A95" s="53"/>
      <c r="B95" s="53"/>
      <c r="C95" s="53"/>
      <c r="D95" s="53"/>
      <c r="E95" s="53"/>
      <c r="F95" s="53"/>
      <c r="G95" s="57"/>
      <c r="H95" s="53"/>
      <c r="I95" s="53"/>
      <c r="J95" s="53"/>
      <c r="K95" s="53"/>
      <c r="L95" s="53"/>
      <c r="M95" s="53"/>
    </row>
    <row r="96" spans="1:13" ht="15.75" customHeight="1">
      <c r="A96" s="53"/>
      <c r="B96" s="53"/>
      <c r="C96" s="53"/>
      <c r="D96" s="53"/>
      <c r="E96" s="53"/>
      <c r="F96" s="53"/>
      <c r="G96" s="57"/>
      <c r="H96" s="53"/>
      <c r="I96" s="53"/>
      <c r="J96" s="53"/>
      <c r="K96" s="53"/>
      <c r="L96" s="53"/>
      <c r="M96" s="53"/>
    </row>
    <row r="97" spans="1:13" ht="15.75" customHeight="1">
      <c r="A97" s="53"/>
      <c r="B97" s="53"/>
      <c r="C97" s="53"/>
      <c r="D97" s="53"/>
      <c r="E97" s="53"/>
      <c r="F97" s="53"/>
      <c r="G97" s="57"/>
      <c r="H97" s="53"/>
      <c r="I97" s="53"/>
      <c r="J97" s="53"/>
      <c r="K97" s="53"/>
      <c r="L97" s="53"/>
      <c r="M97" s="53"/>
    </row>
    <row r="98" spans="1:13" ht="15.75" customHeight="1">
      <c r="A98" s="53"/>
      <c r="B98" s="53"/>
      <c r="C98" s="53"/>
      <c r="D98" s="53"/>
      <c r="E98" s="53"/>
      <c r="F98" s="53"/>
      <c r="G98" s="57"/>
      <c r="H98" s="53"/>
      <c r="I98" s="53"/>
      <c r="J98" s="53"/>
      <c r="K98" s="53"/>
      <c r="L98" s="53"/>
      <c r="M98" s="53"/>
    </row>
    <row r="99" spans="1:13" ht="15.75" customHeight="1">
      <c r="A99" s="53"/>
      <c r="B99" s="53"/>
      <c r="C99" s="53"/>
      <c r="D99" s="53"/>
      <c r="E99" s="53"/>
      <c r="F99" s="53"/>
      <c r="G99" s="57"/>
      <c r="H99" s="53"/>
      <c r="I99" s="53"/>
      <c r="J99" s="53"/>
      <c r="K99" s="53"/>
      <c r="L99" s="53"/>
      <c r="M99" s="53"/>
    </row>
    <row r="100" spans="1:13" ht="15.75" customHeight="1">
      <c r="A100" s="53"/>
      <c r="B100" s="53"/>
      <c r="C100" s="53"/>
      <c r="D100" s="53"/>
      <c r="E100" s="53"/>
      <c r="F100" s="53"/>
      <c r="G100" s="57"/>
      <c r="H100" s="53"/>
      <c r="I100" s="53"/>
      <c r="J100" s="53"/>
      <c r="K100" s="53"/>
      <c r="L100" s="53"/>
      <c r="M100" s="53"/>
    </row>
    <row r="101" spans="1:13" ht="15.75" customHeight="1">
      <c r="A101" s="53"/>
      <c r="B101" s="53"/>
      <c r="C101" s="53"/>
      <c r="D101" s="53"/>
      <c r="E101" s="53"/>
      <c r="F101" s="53"/>
      <c r="G101" s="57"/>
      <c r="H101" s="53"/>
      <c r="I101" s="53"/>
      <c r="J101" s="53"/>
      <c r="K101" s="53"/>
      <c r="L101" s="53"/>
      <c r="M101" s="53"/>
    </row>
    <row r="102" spans="1:13" ht="15.75" customHeight="1">
      <c r="A102" s="53"/>
      <c r="B102" s="53"/>
      <c r="C102" s="53"/>
      <c r="D102" s="53"/>
      <c r="E102" s="53"/>
      <c r="F102" s="53"/>
      <c r="G102" s="57"/>
      <c r="H102" s="53"/>
      <c r="I102" s="53"/>
      <c r="J102" s="53"/>
      <c r="K102" s="53"/>
      <c r="L102" s="53"/>
      <c r="M102" s="53"/>
    </row>
    <row r="103" spans="1:13" ht="15.75" customHeight="1">
      <c r="A103" s="53"/>
      <c r="B103" s="53"/>
      <c r="C103" s="53"/>
      <c r="D103" s="53"/>
      <c r="E103" s="53"/>
      <c r="F103" s="53"/>
      <c r="G103" s="57"/>
      <c r="H103" s="53"/>
      <c r="I103" s="53"/>
      <c r="J103" s="53"/>
      <c r="K103" s="53"/>
      <c r="L103" s="53"/>
      <c r="M103" s="53"/>
    </row>
    <row r="104" spans="1:13" ht="15.75" customHeight="1">
      <c r="A104" s="53"/>
      <c r="B104" s="53"/>
      <c r="C104" s="53"/>
      <c r="D104" s="53"/>
      <c r="E104" s="53"/>
      <c r="F104" s="53"/>
      <c r="G104" s="57"/>
      <c r="H104" s="53"/>
      <c r="I104" s="53"/>
      <c r="J104" s="53"/>
      <c r="K104" s="53"/>
      <c r="L104" s="53"/>
      <c r="M104" s="53"/>
    </row>
    <row r="105" spans="1:13" ht="15.75" customHeight="1">
      <c r="A105" s="53"/>
      <c r="B105" s="53"/>
      <c r="C105" s="53"/>
      <c r="D105" s="53"/>
      <c r="E105" s="53"/>
      <c r="F105" s="53"/>
      <c r="G105" s="57"/>
      <c r="H105" s="53"/>
      <c r="I105" s="53"/>
      <c r="J105" s="53"/>
      <c r="K105" s="53"/>
      <c r="L105" s="53"/>
      <c r="M105" s="53"/>
    </row>
    <row r="106" spans="1:13" ht="15.75" customHeight="1">
      <c r="A106" s="53"/>
      <c r="B106" s="53"/>
      <c r="C106" s="53"/>
      <c r="D106" s="53"/>
      <c r="E106" s="53"/>
      <c r="F106" s="53"/>
      <c r="G106" s="57"/>
      <c r="H106" s="53"/>
      <c r="I106" s="53"/>
      <c r="J106" s="53"/>
      <c r="K106" s="53"/>
      <c r="L106" s="53"/>
      <c r="M106" s="53"/>
    </row>
    <row r="107" spans="1:13" ht="15.75" customHeight="1">
      <c r="A107" s="53"/>
      <c r="B107" s="53"/>
      <c r="C107" s="53"/>
      <c r="D107" s="53"/>
      <c r="E107" s="53"/>
      <c r="F107" s="53"/>
      <c r="G107" s="57"/>
      <c r="H107" s="53"/>
      <c r="I107" s="53"/>
      <c r="J107" s="53"/>
      <c r="K107" s="53"/>
      <c r="L107" s="53"/>
      <c r="M107" s="53"/>
    </row>
    <row r="108" spans="1:13" ht="15.75" customHeight="1">
      <c r="A108" s="53"/>
      <c r="B108" s="53"/>
      <c r="C108" s="53"/>
      <c r="D108" s="53"/>
      <c r="E108" s="53"/>
      <c r="F108" s="53"/>
      <c r="G108" s="57"/>
      <c r="H108" s="53"/>
      <c r="I108" s="53"/>
      <c r="J108" s="53"/>
      <c r="K108" s="53"/>
      <c r="L108" s="53"/>
      <c r="M108" s="53"/>
    </row>
    <row r="109" spans="1:13" ht="15.75" customHeight="1">
      <c r="A109" s="53"/>
      <c r="B109" s="53"/>
      <c r="C109" s="53"/>
      <c r="D109" s="53"/>
      <c r="E109" s="53"/>
      <c r="F109" s="53"/>
      <c r="G109" s="57"/>
      <c r="H109" s="53"/>
      <c r="I109" s="53"/>
      <c r="J109" s="53"/>
      <c r="K109" s="53"/>
      <c r="L109" s="53"/>
      <c r="M109" s="53"/>
    </row>
    <row r="110" spans="1:13" ht="15.75" customHeight="1">
      <c r="A110" s="53"/>
      <c r="B110" s="53"/>
      <c r="C110" s="53"/>
      <c r="D110" s="53"/>
      <c r="E110" s="53"/>
      <c r="F110" s="53"/>
      <c r="G110" s="57"/>
      <c r="H110" s="53"/>
      <c r="I110" s="53"/>
      <c r="J110" s="53"/>
      <c r="K110" s="53"/>
      <c r="L110" s="53"/>
      <c r="M110" s="53"/>
    </row>
    <row r="111" spans="1:13" ht="15.75" customHeight="1">
      <c r="A111" s="53"/>
      <c r="B111" s="53"/>
      <c r="C111" s="53"/>
      <c r="D111" s="53"/>
      <c r="E111" s="53"/>
      <c r="F111" s="53"/>
      <c r="G111" s="57"/>
      <c r="H111" s="53"/>
      <c r="I111" s="53"/>
      <c r="J111" s="53"/>
      <c r="K111" s="53"/>
      <c r="L111" s="53"/>
      <c r="M111" s="53"/>
    </row>
    <row r="112" spans="1:13" ht="15.75" customHeight="1">
      <c r="A112" s="53"/>
      <c r="B112" s="53"/>
      <c r="C112" s="53"/>
      <c r="D112" s="53"/>
      <c r="E112" s="53"/>
      <c r="F112" s="53"/>
      <c r="G112" s="57"/>
      <c r="H112" s="53"/>
      <c r="I112" s="53"/>
      <c r="J112" s="53"/>
      <c r="K112" s="53"/>
      <c r="L112" s="53"/>
      <c r="M112" s="53"/>
    </row>
    <row r="113" spans="1:13" ht="15.75" customHeight="1">
      <c r="A113" s="53"/>
      <c r="B113" s="53"/>
      <c r="C113" s="53"/>
      <c r="D113" s="53"/>
      <c r="E113" s="53"/>
      <c r="F113" s="53"/>
      <c r="G113" s="57"/>
      <c r="H113" s="53"/>
      <c r="I113" s="53"/>
      <c r="J113" s="53"/>
      <c r="K113" s="53"/>
      <c r="L113" s="53"/>
      <c r="M113" s="53"/>
    </row>
    <row r="114" spans="1:13" ht="15.75" customHeight="1">
      <c r="A114" s="53"/>
      <c r="B114" s="53"/>
      <c r="C114" s="53"/>
      <c r="D114" s="53"/>
      <c r="E114" s="53"/>
      <c r="F114" s="53"/>
      <c r="G114" s="57"/>
      <c r="H114" s="53"/>
      <c r="I114" s="53"/>
      <c r="J114" s="53"/>
      <c r="K114" s="53"/>
      <c r="L114" s="53"/>
      <c r="M114" s="53"/>
    </row>
    <row r="115" spans="1:13" ht="15.75" customHeight="1">
      <c r="A115" s="53"/>
      <c r="B115" s="53"/>
      <c r="C115" s="53"/>
      <c r="D115" s="53"/>
      <c r="E115" s="53"/>
      <c r="F115" s="53"/>
      <c r="G115" s="57"/>
      <c r="H115" s="53"/>
      <c r="I115" s="53"/>
      <c r="J115" s="53"/>
      <c r="K115" s="53"/>
      <c r="L115" s="53"/>
      <c r="M115" s="53"/>
    </row>
    <row r="116" spans="1:13" ht="15.75" customHeight="1">
      <c r="A116" s="53"/>
      <c r="B116" s="53"/>
      <c r="C116" s="53"/>
      <c r="D116" s="53"/>
      <c r="E116" s="53"/>
      <c r="F116" s="53"/>
      <c r="G116" s="57"/>
      <c r="H116" s="53"/>
      <c r="I116" s="53"/>
      <c r="J116" s="53"/>
      <c r="K116" s="53"/>
      <c r="L116" s="53"/>
      <c r="M116" s="53"/>
    </row>
    <row r="117" spans="1:13" ht="15.75" customHeight="1">
      <c r="A117" s="53"/>
      <c r="B117" s="53"/>
      <c r="C117" s="53"/>
      <c r="D117" s="53"/>
      <c r="E117" s="53"/>
      <c r="F117" s="53"/>
      <c r="G117" s="57"/>
      <c r="H117" s="53"/>
      <c r="I117" s="53"/>
      <c r="J117" s="53"/>
      <c r="K117" s="53"/>
      <c r="L117" s="53"/>
      <c r="M117" s="53"/>
    </row>
    <row r="118" spans="1:13" ht="15.75" customHeight="1">
      <c r="A118" s="53"/>
      <c r="B118" s="53"/>
      <c r="C118" s="53"/>
      <c r="D118" s="53"/>
      <c r="E118" s="53"/>
      <c r="F118" s="53"/>
      <c r="G118" s="57"/>
      <c r="H118" s="53"/>
      <c r="I118" s="53"/>
      <c r="J118" s="53"/>
      <c r="K118" s="53"/>
      <c r="L118" s="53"/>
      <c r="M118" s="53"/>
    </row>
    <row r="119" spans="1:13" ht="15.75" customHeight="1">
      <c r="A119" s="53"/>
      <c r="B119" s="53"/>
      <c r="C119" s="53"/>
      <c r="D119" s="53"/>
      <c r="E119" s="53"/>
      <c r="F119" s="53"/>
      <c r="G119" s="57"/>
      <c r="H119" s="53"/>
      <c r="I119" s="53"/>
      <c r="J119" s="53"/>
      <c r="K119" s="53"/>
      <c r="L119" s="53"/>
      <c r="M119" s="53"/>
    </row>
    <row r="120" spans="1:13" ht="15.75" customHeight="1">
      <c r="A120" s="53"/>
      <c r="B120" s="53"/>
      <c r="C120" s="53"/>
      <c r="D120" s="53"/>
      <c r="E120" s="53"/>
      <c r="F120" s="53"/>
      <c r="G120" s="57"/>
      <c r="H120" s="53"/>
      <c r="I120" s="53"/>
      <c r="J120" s="53"/>
      <c r="K120" s="53"/>
      <c r="L120" s="53"/>
      <c r="M120" s="53"/>
    </row>
    <row r="121" spans="1:13" ht="15.75" customHeight="1">
      <c r="A121" s="53"/>
      <c r="B121" s="53"/>
      <c r="C121" s="53"/>
      <c r="D121" s="53"/>
      <c r="E121" s="53"/>
      <c r="F121" s="53"/>
      <c r="G121" s="57"/>
      <c r="H121" s="53"/>
      <c r="I121" s="53"/>
      <c r="J121" s="53"/>
      <c r="K121" s="53"/>
      <c r="L121" s="53"/>
      <c r="M121" s="53"/>
    </row>
    <row r="122" spans="1:13" ht="15.75" customHeight="1">
      <c r="A122" s="53"/>
      <c r="B122" s="53"/>
      <c r="C122" s="53"/>
      <c r="D122" s="53"/>
      <c r="E122" s="53"/>
      <c r="F122" s="53"/>
      <c r="G122" s="57"/>
      <c r="H122" s="53"/>
      <c r="I122" s="53"/>
      <c r="J122" s="53"/>
      <c r="K122" s="53"/>
      <c r="L122" s="53"/>
      <c r="M122" s="53"/>
    </row>
    <row r="123" spans="1:13" ht="15.75" customHeight="1">
      <c r="A123" s="53"/>
      <c r="B123" s="53"/>
      <c r="C123" s="53"/>
      <c r="D123" s="53"/>
      <c r="E123" s="53"/>
      <c r="F123" s="53"/>
      <c r="G123" s="57"/>
      <c r="H123" s="53"/>
      <c r="I123" s="53"/>
      <c r="J123" s="53"/>
      <c r="K123" s="53"/>
      <c r="L123" s="53"/>
      <c r="M123" s="53"/>
    </row>
    <row r="124" spans="1:13" ht="15.75" customHeight="1">
      <c r="A124" s="53"/>
      <c r="B124" s="53"/>
      <c r="C124" s="53"/>
      <c r="D124" s="53"/>
      <c r="E124" s="53"/>
      <c r="F124" s="53"/>
      <c r="G124" s="57"/>
      <c r="H124" s="53"/>
      <c r="I124" s="53"/>
      <c r="J124" s="53"/>
      <c r="K124" s="53"/>
      <c r="L124" s="53"/>
      <c r="M124" s="53"/>
    </row>
    <row r="125" spans="1:13" ht="15.75" customHeight="1">
      <c r="A125" s="53"/>
      <c r="B125" s="53"/>
      <c r="C125" s="53"/>
      <c r="D125" s="53"/>
      <c r="E125" s="53"/>
      <c r="F125" s="53"/>
      <c r="G125" s="57"/>
      <c r="H125" s="53"/>
      <c r="I125" s="53"/>
      <c r="J125" s="53"/>
      <c r="K125" s="53"/>
      <c r="L125" s="53"/>
      <c r="M125" s="53"/>
    </row>
    <row r="126" spans="1:13" ht="15.75" customHeight="1">
      <c r="A126" s="53"/>
      <c r="B126" s="53"/>
      <c r="C126" s="53"/>
      <c r="D126" s="53"/>
      <c r="E126" s="53"/>
      <c r="F126" s="53"/>
      <c r="G126" s="57"/>
      <c r="H126" s="53"/>
      <c r="I126" s="53"/>
      <c r="J126" s="53"/>
      <c r="K126" s="53"/>
      <c r="L126" s="53"/>
      <c r="M126" s="53"/>
    </row>
    <row r="127" spans="1:13" ht="15.75" customHeight="1">
      <c r="A127" s="53"/>
      <c r="B127" s="53"/>
      <c r="C127" s="53"/>
      <c r="D127" s="53"/>
      <c r="E127" s="53"/>
      <c r="F127" s="53"/>
      <c r="G127" s="57"/>
      <c r="H127" s="53"/>
      <c r="I127" s="53"/>
      <c r="J127" s="53"/>
      <c r="K127" s="53"/>
      <c r="L127" s="53"/>
      <c r="M127" s="53"/>
    </row>
    <row r="128" spans="1:13" ht="15.75" customHeight="1">
      <c r="A128" s="53"/>
      <c r="B128" s="53"/>
      <c r="C128" s="53"/>
      <c r="D128" s="53"/>
      <c r="E128" s="53"/>
      <c r="F128" s="53"/>
      <c r="G128" s="57"/>
      <c r="H128" s="53"/>
      <c r="I128" s="53"/>
      <c r="J128" s="53"/>
      <c r="K128" s="53"/>
      <c r="L128" s="53"/>
      <c r="M128" s="53"/>
    </row>
    <row r="129" spans="1:13" ht="15.75" customHeight="1">
      <c r="A129" s="53"/>
      <c r="B129" s="53"/>
      <c r="C129" s="53"/>
      <c r="D129" s="53"/>
      <c r="E129" s="53"/>
      <c r="F129" s="53"/>
      <c r="G129" s="57"/>
      <c r="H129" s="53"/>
      <c r="I129" s="53"/>
      <c r="J129" s="53"/>
      <c r="K129" s="53"/>
      <c r="L129" s="53"/>
      <c r="M129" s="53"/>
    </row>
    <row r="130" spans="1:13" ht="15.75" customHeight="1">
      <c r="A130" s="53"/>
      <c r="B130" s="53"/>
      <c r="C130" s="53"/>
      <c r="D130" s="53"/>
      <c r="E130" s="53"/>
      <c r="F130" s="53"/>
      <c r="G130" s="57"/>
      <c r="H130" s="53"/>
      <c r="I130" s="53"/>
      <c r="J130" s="53"/>
      <c r="K130" s="53"/>
      <c r="L130" s="53"/>
      <c r="M130" s="53"/>
    </row>
    <row r="131" spans="1:13" ht="15.75" customHeight="1">
      <c r="A131" s="53"/>
      <c r="B131" s="53"/>
      <c r="C131" s="53"/>
      <c r="D131" s="53"/>
      <c r="E131" s="53"/>
      <c r="F131" s="53"/>
      <c r="G131" s="57"/>
      <c r="H131" s="53"/>
      <c r="I131" s="53"/>
      <c r="J131" s="53"/>
      <c r="K131" s="53"/>
      <c r="L131" s="53"/>
      <c r="M131" s="53"/>
    </row>
    <row r="132" spans="1:13" ht="15.75" customHeight="1">
      <c r="A132" s="53"/>
      <c r="B132" s="53"/>
      <c r="C132" s="53"/>
      <c r="D132" s="53"/>
      <c r="E132" s="53"/>
      <c r="F132" s="53"/>
      <c r="G132" s="57"/>
      <c r="H132" s="53"/>
      <c r="I132" s="53"/>
      <c r="J132" s="53"/>
      <c r="K132" s="53"/>
      <c r="L132" s="53"/>
      <c r="M132" s="53"/>
    </row>
    <row r="133" spans="1:13" ht="15.75" customHeight="1">
      <c r="A133" s="53"/>
      <c r="B133" s="53"/>
      <c r="C133" s="53"/>
      <c r="D133" s="53"/>
      <c r="E133" s="53"/>
      <c r="F133" s="53"/>
      <c r="G133" s="57"/>
      <c r="H133" s="53"/>
      <c r="I133" s="53"/>
      <c r="J133" s="53"/>
      <c r="K133" s="53"/>
      <c r="L133" s="53"/>
      <c r="M133" s="53"/>
    </row>
    <row r="134" spans="1:13" ht="15.75" customHeight="1">
      <c r="A134" s="53"/>
      <c r="B134" s="53"/>
      <c r="C134" s="53"/>
      <c r="D134" s="53"/>
      <c r="E134" s="53"/>
      <c r="F134" s="53"/>
      <c r="G134" s="57"/>
      <c r="H134" s="53"/>
      <c r="I134" s="53"/>
      <c r="J134" s="53"/>
      <c r="K134" s="53"/>
      <c r="L134" s="53"/>
      <c r="M134" s="53"/>
    </row>
    <row r="135" spans="1:13" ht="15.75" customHeight="1">
      <c r="A135" s="53"/>
      <c r="B135" s="53"/>
      <c r="C135" s="53"/>
      <c r="D135" s="53"/>
      <c r="E135" s="53"/>
      <c r="F135" s="53"/>
      <c r="G135" s="57"/>
      <c r="H135" s="53"/>
      <c r="I135" s="53"/>
      <c r="J135" s="53"/>
      <c r="K135" s="53"/>
      <c r="L135" s="53"/>
      <c r="M135" s="53"/>
    </row>
    <row r="136" spans="1:13" ht="15.75" customHeight="1">
      <c r="A136" s="53"/>
      <c r="B136" s="53"/>
      <c r="C136" s="53"/>
      <c r="D136" s="53"/>
      <c r="E136" s="53"/>
      <c r="F136" s="53"/>
      <c r="G136" s="57"/>
      <c r="H136" s="53"/>
      <c r="I136" s="53"/>
      <c r="J136" s="53"/>
      <c r="K136" s="53"/>
      <c r="L136" s="53"/>
      <c r="M136" s="53"/>
    </row>
    <row r="137" spans="1:13" ht="15.75" customHeight="1">
      <c r="A137" s="53"/>
      <c r="B137" s="53"/>
      <c r="C137" s="53"/>
      <c r="D137" s="53"/>
      <c r="E137" s="53"/>
      <c r="F137" s="53"/>
      <c r="G137" s="57"/>
      <c r="H137" s="53"/>
      <c r="I137" s="53"/>
      <c r="J137" s="53"/>
      <c r="K137" s="53"/>
      <c r="L137" s="53"/>
      <c r="M137" s="53"/>
    </row>
    <row r="138" spans="1:13" ht="15.75" customHeight="1">
      <c r="A138" s="53"/>
      <c r="B138" s="53"/>
      <c r="C138" s="53"/>
      <c r="D138" s="53"/>
      <c r="E138" s="53"/>
      <c r="F138" s="53"/>
      <c r="G138" s="57"/>
      <c r="H138" s="53"/>
      <c r="I138" s="53"/>
      <c r="J138" s="53"/>
      <c r="K138" s="53"/>
      <c r="L138" s="53"/>
      <c r="M138" s="53"/>
    </row>
    <row r="139" spans="1:13" ht="15.75" customHeight="1">
      <c r="A139" s="53"/>
      <c r="B139" s="53"/>
      <c r="C139" s="53"/>
      <c r="D139" s="53"/>
      <c r="E139" s="53"/>
      <c r="F139" s="53"/>
      <c r="G139" s="57"/>
      <c r="H139" s="53"/>
      <c r="I139" s="53"/>
      <c r="J139" s="53"/>
      <c r="K139" s="53"/>
      <c r="L139" s="53"/>
      <c r="M139" s="53"/>
    </row>
    <row r="140" spans="1:13" ht="15.75" customHeight="1">
      <c r="A140" s="53"/>
      <c r="B140" s="53"/>
      <c r="C140" s="53"/>
      <c r="D140" s="53"/>
      <c r="E140" s="53"/>
      <c r="F140" s="53"/>
      <c r="G140" s="57"/>
      <c r="H140" s="53"/>
      <c r="I140" s="53"/>
      <c r="J140" s="53"/>
      <c r="K140" s="53"/>
      <c r="L140" s="53"/>
      <c r="M140" s="53"/>
    </row>
    <row r="141" spans="1:13" ht="15.75" customHeight="1">
      <c r="A141" s="53"/>
      <c r="B141" s="53"/>
      <c r="C141" s="53"/>
      <c r="D141" s="53"/>
      <c r="E141" s="53"/>
      <c r="F141" s="53"/>
      <c r="G141" s="57"/>
      <c r="H141" s="53"/>
      <c r="I141" s="53"/>
      <c r="J141" s="53"/>
      <c r="K141" s="53"/>
      <c r="L141" s="53"/>
      <c r="M141" s="53"/>
    </row>
    <row r="142" spans="1:13" ht="15.75" customHeight="1">
      <c r="A142" s="53"/>
      <c r="B142" s="53"/>
      <c r="C142" s="53"/>
      <c r="D142" s="53"/>
      <c r="E142" s="53"/>
      <c r="F142" s="53"/>
      <c r="G142" s="57"/>
      <c r="H142" s="53"/>
      <c r="I142" s="53"/>
      <c r="J142" s="53"/>
      <c r="K142" s="53"/>
      <c r="L142" s="53"/>
      <c r="M142" s="53"/>
    </row>
    <row r="143" spans="1:13" ht="15.75" customHeight="1">
      <c r="A143" s="53"/>
      <c r="B143" s="53"/>
      <c r="C143" s="53"/>
      <c r="D143" s="53"/>
      <c r="E143" s="53"/>
      <c r="F143" s="53"/>
      <c r="G143" s="57"/>
      <c r="H143" s="53"/>
      <c r="I143" s="53"/>
      <c r="J143" s="53"/>
      <c r="K143" s="53"/>
      <c r="L143" s="53"/>
      <c r="M143" s="53"/>
    </row>
    <row r="144" spans="1:13" ht="15.75" customHeight="1">
      <c r="A144" s="53"/>
      <c r="B144" s="53"/>
      <c r="C144" s="53"/>
      <c r="D144" s="53"/>
      <c r="E144" s="53"/>
      <c r="F144" s="53"/>
      <c r="G144" s="57"/>
      <c r="H144" s="53"/>
      <c r="I144" s="53"/>
      <c r="J144" s="53"/>
      <c r="K144" s="53"/>
      <c r="L144" s="53"/>
      <c r="M144" s="53"/>
    </row>
    <row r="145" spans="1:13" ht="15.75" customHeight="1">
      <c r="A145" s="53"/>
      <c r="B145" s="53"/>
      <c r="C145" s="53"/>
      <c r="D145" s="53"/>
      <c r="E145" s="53"/>
      <c r="F145" s="53"/>
      <c r="G145" s="57"/>
      <c r="H145" s="53"/>
      <c r="I145" s="53"/>
      <c r="J145" s="53"/>
      <c r="K145" s="53"/>
      <c r="L145" s="53"/>
      <c r="M145" s="53"/>
    </row>
    <row r="146" spans="1:13" ht="15.75" customHeight="1">
      <c r="A146" s="53"/>
      <c r="B146" s="53"/>
      <c r="C146" s="53"/>
      <c r="D146" s="53"/>
      <c r="E146" s="53"/>
      <c r="F146" s="53"/>
      <c r="G146" s="57"/>
      <c r="H146" s="53"/>
      <c r="I146" s="53"/>
      <c r="J146" s="53"/>
      <c r="K146" s="53"/>
      <c r="L146" s="53"/>
      <c r="M146" s="53"/>
    </row>
    <row r="147" spans="1:13" ht="15.75" customHeight="1">
      <c r="A147" s="53"/>
      <c r="B147" s="53"/>
      <c r="C147" s="53"/>
      <c r="D147" s="53"/>
      <c r="E147" s="53"/>
      <c r="F147" s="53"/>
      <c r="G147" s="57"/>
      <c r="H147" s="53"/>
      <c r="I147" s="53"/>
      <c r="J147" s="53"/>
      <c r="K147" s="53"/>
      <c r="L147" s="53"/>
      <c r="M147" s="53"/>
    </row>
    <row r="148" spans="1:13" ht="15.75" customHeight="1">
      <c r="A148" s="53"/>
      <c r="B148" s="53"/>
      <c r="C148" s="53"/>
      <c r="D148" s="53"/>
      <c r="E148" s="53"/>
      <c r="F148" s="53"/>
      <c r="G148" s="57"/>
      <c r="H148" s="53"/>
      <c r="I148" s="53"/>
      <c r="J148" s="53"/>
      <c r="K148" s="53"/>
      <c r="L148" s="53"/>
      <c r="M148" s="53"/>
    </row>
    <row r="149" spans="1:13" ht="15.75" customHeight="1">
      <c r="A149" s="53"/>
      <c r="B149" s="53"/>
      <c r="C149" s="53"/>
      <c r="D149" s="53"/>
      <c r="E149" s="53"/>
      <c r="F149" s="53"/>
      <c r="G149" s="57"/>
      <c r="H149" s="53"/>
      <c r="I149" s="53"/>
      <c r="J149" s="53"/>
      <c r="K149" s="53"/>
      <c r="L149" s="53"/>
      <c r="M149" s="53"/>
    </row>
    <row r="150" spans="1:13" ht="15.75" customHeight="1">
      <c r="A150" s="53"/>
      <c r="B150" s="53"/>
      <c r="C150" s="53"/>
      <c r="D150" s="53"/>
      <c r="E150" s="53"/>
      <c r="F150" s="53"/>
      <c r="G150" s="57"/>
      <c r="H150" s="53"/>
      <c r="I150" s="53"/>
      <c r="J150" s="53"/>
      <c r="K150" s="53"/>
      <c r="L150" s="53"/>
      <c r="M150" s="53"/>
    </row>
    <row r="151" spans="1:13" ht="15.75" customHeight="1">
      <c r="A151" s="53"/>
      <c r="B151" s="53"/>
      <c r="C151" s="53"/>
      <c r="D151" s="53"/>
      <c r="E151" s="53"/>
      <c r="F151" s="53"/>
      <c r="G151" s="57"/>
      <c r="H151" s="53"/>
      <c r="I151" s="53"/>
      <c r="J151" s="53"/>
      <c r="K151" s="53"/>
      <c r="L151" s="53"/>
      <c r="M151" s="53"/>
    </row>
    <row r="152" spans="1:13" ht="15.75" customHeight="1">
      <c r="A152" s="53"/>
      <c r="B152" s="53"/>
      <c r="C152" s="53"/>
      <c r="D152" s="53"/>
      <c r="E152" s="53"/>
      <c r="F152" s="53"/>
      <c r="G152" s="57"/>
      <c r="H152" s="53"/>
      <c r="I152" s="53"/>
      <c r="J152" s="53"/>
      <c r="K152" s="53"/>
      <c r="L152" s="53"/>
      <c r="M152" s="53"/>
    </row>
    <row r="153" spans="1:13" ht="15.75" customHeight="1">
      <c r="A153" s="53"/>
      <c r="B153" s="53"/>
      <c r="C153" s="53"/>
      <c r="D153" s="53"/>
      <c r="E153" s="53"/>
      <c r="F153" s="53"/>
      <c r="G153" s="57"/>
      <c r="H153" s="53"/>
      <c r="I153" s="53"/>
      <c r="J153" s="53"/>
      <c r="K153" s="53"/>
      <c r="L153" s="53"/>
      <c r="M153" s="53"/>
    </row>
    <row r="154" spans="1:13" ht="15.75" customHeight="1">
      <c r="A154" s="53"/>
      <c r="B154" s="53"/>
      <c r="C154" s="53"/>
      <c r="D154" s="53"/>
      <c r="E154" s="53"/>
      <c r="F154" s="53"/>
      <c r="G154" s="57"/>
      <c r="H154" s="53"/>
      <c r="I154" s="53"/>
      <c r="J154" s="53"/>
      <c r="K154" s="53"/>
      <c r="L154" s="53"/>
      <c r="M154" s="53"/>
    </row>
    <row r="155" spans="1:13" ht="15.75" customHeight="1">
      <c r="A155" s="53"/>
      <c r="B155" s="53"/>
      <c r="C155" s="53"/>
      <c r="D155" s="53"/>
      <c r="E155" s="53"/>
      <c r="F155" s="53"/>
      <c r="G155" s="57"/>
      <c r="H155" s="53"/>
      <c r="I155" s="53"/>
      <c r="J155" s="53"/>
      <c r="K155" s="53"/>
      <c r="L155" s="53"/>
      <c r="M155" s="53"/>
    </row>
    <row r="156" spans="1:13" ht="15.75" customHeight="1">
      <c r="A156" s="53"/>
      <c r="B156" s="53"/>
      <c r="C156" s="53"/>
      <c r="D156" s="53"/>
      <c r="E156" s="53"/>
      <c r="F156" s="53"/>
      <c r="G156" s="57"/>
      <c r="H156" s="53"/>
      <c r="I156" s="53"/>
      <c r="J156" s="53"/>
      <c r="K156" s="53"/>
      <c r="L156" s="53"/>
      <c r="M156" s="53"/>
    </row>
    <row r="157" spans="1:13" ht="15.75" customHeight="1">
      <c r="A157" s="53"/>
      <c r="B157" s="53"/>
      <c r="C157" s="53"/>
      <c r="D157" s="53"/>
      <c r="E157" s="53"/>
      <c r="F157" s="53"/>
      <c r="G157" s="57"/>
      <c r="H157" s="53"/>
      <c r="I157" s="53"/>
      <c r="J157" s="53"/>
      <c r="K157" s="53"/>
      <c r="L157" s="53"/>
      <c r="M157" s="53"/>
    </row>
    <row r="158" spans="1:13" ht="15.75" customHeight="1">
      <c r="A158" s="53"/>
      <c r="B158" s="53"/>
      <c r="C158" s="53"/>
      <c r="D158" s="53"/>
      <c r="E158" s="53"/>
      <c r="F158" s="53"/>
      <c r="G158" s="57"/>
      <c r="H158" s="53"/>
      <c r="I158" s="53"/>
      <c r="J158" s="53"/>
      <c r="K158" s="53"/>
      <c r="L158" s="53"/>
      <c r="M158" s="53"/>
    </row>
    <row r="159" spans="1:13" ht="15.75" customHeight="1">
      <c r="A159" s="53"/>
      <c r="B159" s="53"/>
      <c r="C159" s="53"/>
      <c r="D159" s="53"/>
      <c r="E159" s="53"/>
      <c r="F159" s="53"/>
      <c r="G159" s="57"/>
      <c r="H159" s="53"/>
      <c r="I159" s="53"/>
      <c r="J159" s="53"/>
      <c r="K159" s="53"/>
      <c r="L159" s="53"/>
      <c r="M159" s="53"/>
    </row>
    <row r="160" spans="1:13" ht="15.75" customHeight="1">
      <c r="A160" s="53"/>
      <c r="B160" s="53"/>
      <c r="C160" s="53"/>
      <c r="D160" s="53"/>
      <c r="E160" s="53"/>
      <c r="F160" s="53"/>
      <c r="G160" s="57"/>
      <c r="H160" s="53"/>
      <c r="I160" s="53"/>
      <c r="J160" s="53"/>
      <c r="K160" s="53"/>
      <c r="L160" s="53"/>
      <c r="M160" s="53"/>
    </row>
    <row r="161" spans="1:13" ht="15.75" customHeight="1">
      <c r="A161" s="53"/>
      <c r="B161" s="53"/>
      <c r="C161" s="53"/>
      <c r="D161" s="53"/>
      <c r="E161" s="53"/>
      <c r="F161" s="53"/>
      <c r="G161" s="57"/>
      <c r="H161" s="53"/>
      <c r="I161" s="53"/>
      <c r="J161" s="53"/>
      <c r="K161" s="53"/>
      <c r="L161" s="53"/>
      <c r="M161" s="53"/>
    </row>
    <row r="162" spans="1:13" ht="15.75" customHeight="1">
      <c r="A162" s="53"/>
      <c r="B162" s="53"/>
      <c r="C162" s="53"/>
      <c r="D162" s="53"/>
      <c r="E162" s="53"/>
      <c r="F162" s="53"/>
      <c r="G162" s="57"/>
      <c r="H162" s="53"/>
      <c r="I162" s="53"/>
      <c r="J162" s="53"/>
      <c r="K162" s="53"/>
      <c r="L162" s="53"/>
      <c r="M162" s="53"/>
    </row>
    <row r="163" spans="1:13" ht="15.75" customHeight="1">
      <c r="A163" s="53"/>
      <c r="B163" s="53"/>
      <c r="C163" s="53"/>
      <c r="D163" s="53"/>
      <c r="E163" s="53"/>
      <c r="F163" s="53"/>
      <c r="G163" s="57"/>
      <c r="H163" s="53"/>
      <c r="I163" s="53"/>
      <c r="J163" s="53"/>
      <c r="K163" s="53"/>
      <c r="L163" s="53"/>
      <c r="M163" s="53"/>
    </row>
    <row r="164" spans="1:13" ht="15.75" customHeight="1">
      <c r="A164" s="53"/>
      <c r="B164" s="53"/>
      <c r="C164" s="53"/>
      <c r="D164" s="53"/>
      <c r="E164" s="53"/>
      <c r="F164" s="53"/>
      <c r="G164" s="57"/>
      <c r="H164" s="53"/>
      <c r="I164" s="53"/>
      <c r="J164" s="53"/>
      <c r="K164" s="53"/>
      <c r="L164" s="53"/>
      <c r="M164" s="53"/>
    </row>
    <row r="165" spans="1:13" ht="15.75" customHeight="1">
      <c r="A165" s="53"/>
      <c r="B165" s="53"/>
      <c r="C165" s="53"/>
      <c r="D165" s="53"/>
      <c r="E165" s="53"/>
      <c r="F165" s="53"/>
      <c r="G165" s="57"/>
      <c r="H165" s="53"/>
      <c r="I165" s="53"/>
      <c r="J165" s="53"/>
      <c r="K165" s="53"/>
      <c r="L165" s="53"/>
      <c r="M165" s="53"/>
    </row>
    <row r="166" spans="1:13" ht="15.75" customHeight="1">
      <c r="A166" s="53"/>
      <c r="B166" s="53"/>
      <c r="C166" s="53"/>
      <c r="D166" s="53"/>
      <c r="E166" s="53"/>
      <c r="F166" s="53"/>
      <c r="G166" s="57"/>
      <c r="H166" s="53"/>
      <c r="I166" s="53"/>
      <c r="J166" s="53"/>
      <c r="K166" s="53"/>
      <c r="L166" s="53"/>
      <c r="M166" s="53"/>
    </row>
    <row r="167" spans="1:13" ht="15.75" customHeight="1">
      <c r="A167" s="53"/>
      <c r="B167" s="53"/>
      <c r="C167" s="53"/>
      <c r="D167" s="53"/>
      <c r="E167" s="53"/>
      <c r="F167" s="53"/>
      <c r="G167" s="57"/>
      <c r="H167" s="53"/>
      <c r="I167" s="53"/>
      <c r="J167" s="53"/>
      <c r="K167" s="53"/>
      <c r="L167" s="53"/>
      <c r="M167" s="53"/>
    </row>
    <row r="168" spans="1:13" ht="15.75" customHeight="1">
      <c r="A168" s="53"/>
      <c r="B168" s="53"/>
      <c r="C168" s="53"/>
      <c r="D168" s="53"/>
      <c r="E168" s="53"/>
      <c r="F168" s="53"/>
      <c r="G168" s="57"/>
      <c r="H168" s="53"/>
      <c r="I168" s="53"/>
      <c r="J168" s="53"/>
      <c r="K168" s="53"/>
      <c r="L168" s="53"/>
      <c r="M168" s="53"/>
    </row>
    <row r="169" spans="1:13" ht="15.75" customHeight="1">
      <c r="A169" s="53"/>
      <c r="B169" s="53"/>
      <c r="C169" s="53"/>
      <c r="D169" s="53"/>
      <c r="E169" s="53"/>
      <c r="F169" s="53"/>
      <c r="G169" s="57"/>
      <c r="H169" s="53"/>
      <c r="I169" s="53"/>
      <c r="J169" s="53"/>
      <c r="K169" s="53"/>
      <c r="L169" s="53"/>
      <c r="M169" s="53"/>
    </row>
    <row r="170" spans="1:13" ht="15.75" customHeight="1">
      <c r="A170" s="53"/>
      <c r="B170" s="53"/>
      <c r="C170" s="53"/>
      <c r="D170" s="53"/>
      <c r="E170" s="53"/>
      <c r="F170" s="53"/>
      <c r="G170" s="57"/>
      <c r="H170" s="53"/>
      <c r="I170" s="53"/>
      <c r="J170" s="53"/>
      <c r="K170" s="53"/>
      <c r="L170" s="53"/>
      <c r="M170" s="53"/>
    </row>
    <row r="171" spans="1:13" ht="15.75" customHeight="1">
      <c r="A171" s="53"/>
      <c r="B171" s="53"/>
      <c r="C171" s="53"/>
      <c r="D171" s="53"/>
      <c r="E171" s="53"/>
      <c r="F171" s="53"/>
      <c r="G171" s="57"/>
      <c r="H171" s="53"/>
      <c r="I171" s="53"/>
      <c r="J171" s="53"/>
      <c r="K171" s="53"/>
      <c r="L171" s="53"/>
      <c r="M171" s="53"/>
    </row>
    <row r="172" spans="1:13" ht="15.75" customHeight="1">
      <c r="A172" s="53"/>
      <c r="B172" s="53"/>
      <c r="C172" s="53"/>
      <c r="D172" s="53"/>
      <c r="E172" s="53"/>
      <c r="F172" s="53"/>
      <c r="G172" s="57"/>
      <c r="H172" s="53"/>
      <c r="I172" s="53"/>
      <c r="J172" s="53"/>
      <c r="K172" s="53"/>
      <c r="L172" s="53"/>
      <c r="M172" s="53"/>
    </row>
    <row r="173" spans="1:13" ht="15.75" customHeight="1">
      <c r="A173" s="53"/>
      <c r="B173" s="53"/>
      <c r="C173" s="53"/>
      <c r="D173" s="53"/>
      <c r="E173" s="53"/>
      <c r="F173" s="53"/>
      <c r="G173" s="57"/>
      <c r="H173" s="53"/>
      <c r="I173" s="53"/>
      <c r="J173" s="53"/>
      <c r="K173" s="53"/>
      <c r="L173" s="53"/>
      <c r="M173" s="53"/>
    </row>
    <row r="174" spans="1:13" ht="15.75" customHeight="1">
      <c r="A174" s="53"/>
      <c r="B174" s="53"/>
      <c r="C174" s="53"/>
      <c r="D174" s="53"/>
      <c r="E174" s="53"/>
      <c r="F174" s="53"/>
      <c r="G174" s="57"/>
      <c r="H174" s="53"/>
      <c r="I174" s="53"/>
      <c r="J174" s="53"/>
      <c r="K174" s="53"/>
      <c r="L174" s="53"/>
      <c r="M174" s="53"/>
    </row>
    <row r="175" spans="1:13" ht="15.75" customHeight="1">
      <c r="A175" s="53"/>
      <c r="B175" s="53"/>
      <c r="C175" s="53"/>
      <c r="D175" s="53"/>
      <c r="E175" s="53"/>
      <c r="F175" s="53"/>
      <c r="G175" s="57"/>
      <c r="H175" s="53"/>
      <c r="I175" s="53"/>
      <c r="J175" s="53"/>
      <c r="K175" s="53"/>
      <c r="L175" s="53"/>
      <c r="M175" s="53"/>
    </row>
    <row r="176" spans="1:13" ht="15.75" customHeight="1">
      <c r="A176" s="53"/>
      <c r="B176" s="53"/>
      <c r="C176" s="53"/>
      <c r="D176" s="53"/>
      <c r="E176" s="53"/>
      <c r="F176" s="53"/>
      <c r="G176" s="57"/>
      <c r="H176" s="53"/>
      <c r="I176" s="53"/>
      <c r="J176" s="53"/>
      <c r="K176" s="53"/>
      <c r="L176" s="53"/>
      <c r="M176" s="53"/>
    </row>
    <row r="177" spans="1:13" ht="15.75" customHeight="1">
      <c r="A177" s="53"/>
      <c r="B177" s="53"/>
      <c r="C177" s="53"/>
      <c r="D177" s="53"/>
      <c r="E177" s="53"/>
      <c r="F177" s="53"/>
      <c r="G177" s="57"/>
      <c r="H177" s="53"/>
      <c r="I177" s="53"/>
      <c r="J177" s="53"/>
      <c r="K177" s="53"/>
      <c r="L177" s="53"/>
      <c r="M177" s="53"/>
    </row>
    <row r="178" spans="1:13" ht="15.75" customHeight="1">
      <c r="A178" s="53"/>
      <c r="B178" s="53"/>
      <c r="C178" s="53"/>
      <c r="D178" s="53"/>
      <c r="E178" s="53"/>
      <c r="F178" s="53"/>
      <c r="G178" s="57"/>
      <c r="H178" s="53"/>
      <c r="I178" s="53"/>
      <c r="J178" s="53"/>
      <c r="K178" s="53"/>
      <c r="L178" s="53"/>
      <c r="M178" s="53"/>
    </row>
    <row r="179" spans="1:13" ht="15.75" customHeight="1">
      <c r="A179" s="53"/>
      <c r="B179" s="53"/>
      <c r="C179" s="53"/>
      <c r="D179" s="53"/>
      <c r="E179" s="53"/>
      <c r="F179" s="53"/>
      <c r="G179" s="57"/>
      <c r="H179" s="53"/>
      <c r="I179" s="53"/>
      <c r="J179" s="53"/>
      <c r="K179" s="53"/>
      <c r="L179" s="53"/>
      <c r="M179" s="53"/>
    </row>
    <row r="180" spans="1:13" ht="15.75" customHeight="1">
      <c r="A180" s="53"/>
      <c r="B180" s="53"/>
      <c r="C180" s="53"/>
      <c r="D180" s="53"/>
      <c r="E180" s="53"/>
      <c r="F180" s="53"/>
      <c r="G180" s="57"/>
      <c r="H180" s="53"/>
      <c r="I180" s="53"/>
      <c r="J180" s="53"/>
      <c r="K180" s="53"/>
      <c r="L180" s="53"/>
      <c r="M180" s="53"/>
    </row>
    <row r="181" spans="1:13" ht="15.75" customHeight="1">
      <c r="A181" s="53"/>
      <c r="B181" s="53"/>
      <c r="C181" s="53"/>
      <c r="D181" s="53"/>
      <c r="E181" s="53"/>
      <c r="F181" s="53"/>
      <c r="G181" s="57"/>
      <c r="H181" s="53"/>
      <c r="I181" s="53"/>
      <c r="J181" s="53"/>
      <c r="K181" s="53"/>
      <c r="L181" s="53"/>
      <c r="M181" s="53"/>
    </row>
    <row r="182" spans="1:13" ht="15.75" customHeight="1">
      <c r="A182" s="53"/>
      <c r="B182" s="53"/>
      <c r="C182" s="53"/>
      <c r="D182" s="53"/>
      <c r="E182" s="53"/>
      <c r="F182" s="53"/>
      <c r="G182" s="57"/>
      <c r="H182" s="53"/>
      <c r="I182" s="53"/>
      <c r="J182" s="53"/>
      <c r="K182" s="53"/>
      <c r="L182" s="53"/>
      <c r="M182" s="53"/>
    </row>
    <row r="183" spans="1:13" ht="15.75" customHeight="1">
      <c r="A183" s="53"/>
      <c r="B183" s="53"/>
      <c r="C183" s="53"/>
      <c r="D183" s="53"/>
      <c r="E183" s="53"/>
      <c r="F183" s="53"/>
      <c r="G183" s="57"/>
      <c r="H183" s="53"/>
      <c r="I183" s="53"/>
      <c r="J183" s="53"/>
      <c r="K183" s="53"/>
      <c r="L183" s="53"/>
      <c r="M183" s="53"/>
    </row>
    <row r="184" spans="1:13" ht="15.75" customHeight="1">
      <c r="A184" s="53"/>
      <c r="B184" s="53"/>
      <c r="C184" s="53"/>
      <c r="D184" s="53"/>
      <c r="E184" s="53"/>
      <c r="F184" s="53"/>
      <c r="G184" s="57"/>
      <c r="H184" s="53"/>
      <c r="I184" s="53"/>
      <c r="J184" s="53"/>
      <c r="K184" s="53"/>
      <c r="L184" s="53"/>
      <c r="M184" s="53"/>
    </row>
    <row r="185" spans="1:13" ht="15.75" customHeight="1">
      <c r="A185" s="53"/>
      <c r="B185" s="53"/>
      <c r="C185" s="53"/>
      <c r="D185" s="53"/>
      <c r="E185" s="53"/>
      <c r="F185" s="53"/>
      <c r="G185" s="57"/>
      <c r="H185" s="53"/>
      <c r="I185" s="53"/>
      <c r="J185" s="53"/>
      <c r="K185" s="53"/>
      <c r="L185" s="53"/>
      <c r="M185" s="53"/>
    </row>
    <row r="186" spans="1:13" ht="15.75" customHeight="1">
      <c r="A186" s="53"/>
      <c r="B186" s="53"/>
      <c r="C186" s="53"/>
      <c r="D186" s="53"/>
      <c r="E186" s="53"/>
      <c r="F186" s="53"/>
      <c r="G186" s="57"/>
      <c r="H186" s="53"/>
      <c r="I186" s="53"/>
      <c r="J186" s="53"/>
      <c r="K186" s="53"/>
      <c r="L186" s="53"/>
      <c r="M186" s="53"/>
    </row>
    <row r="187" spans="1:13" ht="15.75" customHeight="1">
      <c r="A187" s="53"/>
      <c r="B187" s="53"/>
      <c r="C187" s="53"/>
      <c r="D187" s="53"/>
      <c r="E187" s="53"/>
      <c r="F187" s="53"/>
      <c r="G187" s="57"/>
      <c r="H187" s="53"/>
      <c r="I187" s="53"/>
      <c r="J187" s="53"/>
      <c r="K187" s="53"/>
      <c r="L187" s="53"/>
      <c r="M187" s="53"/>
    </row>
    <row r="188" spans="1:13" ht="15.75" customHeight="1">
      <c r="A188" s="53"/>
      <c r="B188" s="53"/>
      <c r="C188" s="53"/>
      <c r="D188" s="53"/>
      <c r="E188" s="53"/>
      <c r="F188" s="53"/>
      <c r="G188" s="57"/>
      <c r="H188" s="53"/>
      <c r="I188" s="53"/>
      <c r="J188" s="53"/>
      <c r="K188" s="53"/>
      <c r="L188" s="53"/>
      <c r="M188" s="53"/>
    </row>
    <row r="189" spans="1:13" ht="15.75" customHeight="1">
      <c r="A189" s="53"/>
      <c r="B189" s="53"/>
      <c r="C189" s="53"/>
      <c r="D189" s="53"/>
      <c r="E189" s="53"/>
      <c r="F189" s="53"/>
      <c r="G189" s="57"/>
      <c r="H189" s="53"/>
      <c r="I189" s="53"/>
      <c r="J189" s="53"/>
      <c r="K189" s="53"/>
      <c r="L189" s="53"/>
      <c r="M189" s="53"/>
    </row>
    <row r="190" spans="1:13" ht="15.75" customHeight="1">
      <c r="A190" s="53"/>
      <c r="B190" s="53"/>
      <c r="C190" s="53"/>
      <c r="D190" s="53"/>
      <c r="E190" s="53"/>
      <c r="F190" s="53"/>
      <c r="G190" s="57"/>
      <c r="H190" s="53"/>
      <c r="I190" s="53"/>
      <c r="J190" s="53"/>
      <c r="K190" s="53"/>
      <c r="L190" s="53"/>
      <c r="M190" s="53"/>
    </row>
    <row r="191" spans="1:13" ht="15.75" customHeight="1">
      <c r="A191" s="53"/>
      <c r="B191" s="53"/>
      <c r="C191" s="53"/>
      <c r="D191" s="53"/>
      <c r="E191" s="53"/>
      <c r="F191" s="53"/>
      <c r="G191" s="57"/>
      <c r="H191" s="53"/>
      <c r="I191" s="53"/>
      <c r="J191" s="53"/>
      <c r="K191" s="53"/>
      <c r="L191" s="53"/>
      <c r="M191" s="53"/>
    </row>
    <row r="192" spans="1:13" ht="15.75" customHeight="1">
      <c r="A192" s="53"/>
      <c r="B192" s="53"/>
      <c r="C192" s="53"/>
      <c r="D192" s="53"/>
      <c r="E192" s="53"/>
      <c r="F192" s="53"/>
      <c r="G192" s="57"/>
      <c r="H192" s="53"/>
      <c r="I192" s="53"/>
      <c r="J192" s="53"/>
      <c r="K192" s="53"/>
      <c r="L192" s="53"/>
      <c r="M192" s="53"/>
    </row>
    <row r="193" spans="1:13" ht="15.75" customHeight="1">
      <c r="A193" s="53"/>
      <c r="B193" s="53"/>
      <c r="C193" s="53"/>
      <c r="D193" s="53"/>
      <c r="E193" s="53"/>
      <c r="F193" s="53"/>
      <c r="G193" s="57"/>
      <c r="H193" s="53"/>
      <c r="I193" s="53"/>
      <c r="J193" s="53"/>
      <c r="K193" s="53"/>
      <c r="L193" s="53"/>
      <c r="M193" s="53"/>
    </row>
    <row r="194" spans="1:13" ht="15.75" customHeight="1">
      <c r="A194" s="53"/>
      <c r="B194" s="53"/>
      <c r="C194" s="53"/>
      <c r="D194" s="53"/>
      <c r="E194" s="53"/>
      <c r="F194" s="53"/>
      <c r="G194" s="57"/>
      <c r="H194" s="53"/>
      <c r="I194" s="53"/>
      <c r="J194" s="53"/>
      <c r="K194" s="53"/>
      <c r="L194" s="53"/>
      <c r="M194" s="53"/>
    </row>
    <row r="195" spans="1:13" ht="15.75" customHeight="1">
      <c r="A195" s="53"/>
      <c r="B195" s="53"/>
      <c r="C195" s="53"/>
      <c r="D195" s="53"/>
      <c r="E195" s="53"/>
      <c r="F195" s="53"/>
      <c r="G195" s="57"/>
      <c r="H195" s="53"/>
      <c r="I195" s="53"/>
      <c r="J195" s="53"/>
      <c r="K195" s="53"/>
      <c r="L195" s="53"/>
      <c r="M195" s="53"/>
    </row>
    <row r="196" spans="1:13" ht="15.75" customHeight="1">
      <c r="A196" s="53"/>
      <c r="B196" s="53"/>
      <c r="C196" s="53"/>
      <c r="D196" s="53"/>
      <c r="E196" s="53"/>
      <c r="F196" s="53"/>
      <c r="G196" s="57"/>
      <c r="H196" s="53"/>
      <c r="I196" s="53"/>
      <c r="J196" s="53"/>
      <c r="K196" s="53"/>
      <c r="L196" s="53"/>
      <c r="M196" s="53"/>
    </row>
    <row r="197" spans="1:13" ht="15.75" customHeight="1">
      <c r="A197" s="53"/>
      <c r="B197" s="53"/>
      <c r="C197" s="53"/>
      <c r="D197" s="53"/>
      <c r="E197" s="53"/>
      <c r="F197" s="53"/>
      <c r="G197" s="57"/>
      <c r="H197" s="53"/>
      <c r="I197" s="53"/>
      <c r="J197" s="53"/>
      <c r="K197" s="53"/>
      <c r="L197" s="53"/>
      <c r="M197" s="53"/>
    </row>
    <row r="198" spans="1:13" ht="15.75" customHeight="1">
      <c r="A198" s="53"/>
      <c r="B198" s="53"/>
      <c r="C198" s="53"/>
      <c r="D198" s="53"/>
      <c r="E198" s="53"/>
      <c r="F198" s="53"/>
      <c r="G198" s="57"/>
      <c r="H198" s="53"/>
      <c r="I198" s="53"/>
      <c r="J198" s="53"/>
      <c r="K198" s="53"/>
      <c r="L198" s="53"/>
      <c r="M198" s="53"/>
    </row>
    <row r="199" spans="1:13" ht="15.75" customHeight="1">
      <c r="A199" s="53"/>
      <c r="B199" s="53"/>
      <c r="C199" s="53"/>
      <c r="D199" s="53"/>
      <c r="E199" s="53"/>
      <c r="F199" s="53"/>
      <c r="G199" s="57"/>
      <c r="H199" s="53"/>
      <c r="I199" s="53"/>
      <c r="J199" s="53"/>
      <c r="K199" s="53"/>
      <c r="L199" s="53"/>
      <c r="M199" s="53"/>
    </row>
    <row r="200" spans="1:13" ht="15.75" customHeight="1">
      <c r="A200" s="53"/>
      <c r="B200" s="53"/>
      <c r="C200" s="53"/>
      <c r="D200" s="53"/>
      <c r="E200" s="53"/>
      <c r="F200" s="53"/>
      <c r="G200" s="57"/>
      <c r="H200" s="53"/>
      <c r="I200" s="53"/>
      <c r="J200" s="53"/>
      <c r="K200" s="53"/>
      <c r="L200" s="53"/>
      <c r="M200" s="53"/>
    </row>
    <row r="201" spans="1:13" ht="15.75" customHeight="1">
      <c r="A201" s="53"/>
      <c r="B201" s="53"/>
      <c r="C201" s="53"/>
      <c r="D201" s="53"/>
      <c r="E201" s="53"/>
      <c r="F201" s="53"/>
      <c r="G201" s="57"/>
      <c r="H201" s="53"/>
      <c r="I201" s="53"/>
      <c r="J201" s="53"/>
      <c r="K201" s="53"/>
      <c r="L201" s="53"/>
      <c r="M201" s="53"/>
    </row>
    <row r="202" spans="1:13" ht="15.75" customHeight="1">
      <c r="A202" s="53"/>
      <c r="B202" s="53"/>
      <c r="C202" s="53"/>
      <c r="D202" s="53"/>
      <c r="E202" s="53"/>
      <c r="F202" s="53"/>
      <c r="G202" s="57"/>
      <c r="H202" s="53"/>
      <c r="I202" s="53"/>
      <c r="J202" s="53"/>
      <c r="K202" s="53"/>
      <c r="L202" s="53"/>
      <c r="M202" s="53"/>
    </row>
    <row r="203" spans="1:13" ht="15.75" customHeight="1">
      <c r="A203" s="53"/>
      <c r="B203" s="53"/>
      <c r="C203" s="53"/>
      <c r="D203" s="53"/>
      <c r="E203" s="53"/>
      <c r="F203" s="53"/>
      <c r="G203" s="57"/>
      <c r="H203" s="53"/>
      <c r="I203" s="53"/>
      <c r="J203" s="53"/>
      <c r="K203" s="53"/>
      <c r="L203" s="53"/>
      <c r="M203" s="53"/>
    </row>
    <row r="204" spans="1:13" ht="15.75" customHeight="1">
      <c r="A204" s="53"/>
      <c r="B204" s="53"/>
      <c r="C204" s="53"/>
      <c r="D204" s="53"/>
      <c r="E204" s="53"/>
      <c r="F204" s="53"/>
      <c r="G204" s="57"/>
      <c r="H204" s="53"/>
      <c r="I204" s="53"/>
      <c r="J204" s="53"/>
      <c r="K204" s="53"/>
      <c r="L204" s="53"/>
      <c r="M204" s="53"/>
    </row>
    <row r="205" spans="1:13" ht="15.75" customHeight="1">
      <c r="A205" s="53"/>
      <c r="B205" s="53"/>
      <c r="C205" s="53"/>
      <c r="D205" s="53"/>
      <c r="E205" s="53"/>
      <c r="F205" s="53"/>
      <c r="G205" s="57"/>
      <c r="H205" s="53"/>
      <c r="I205" s="53"/>
      <c r="J205" s="53"/>
      <c r="K205" s="53"/>
      <c r="L205" s="53"/>
      <c r="M205" s="53"/>
    </row>
    <row r="206" spans="1:13" ht="15.75" customHeight="1">
      <c r="A206" s="53"/>
      <c r="B206" s="53"/>
      <c r="C206" s="53"/>
      <c r="D206" s="53"/>
      <c r="E206" s="53"/>
      <c r="F206" s="53"/>
      <c r="G206" s="57"/>
      <c r="H206" s="53"/>
      <c r="I206" s="53"/>
      <c r="J206" s="53"/>
      <c r="K206" s="53"/>
      <c r="L206" s="53"/>
      <c r="M206" s="53"/>
    </row>
    <row r="207" spans="1:13" ht="15.75" customHeight="1">
      <c r="A207" s="53"/>
      <c r="B207" s="53"/>
      <c r="C207" s="53"/>
      <c r="D207" s="53"/>
      <c r="E207" s="53"/>
      <c r="F207" s="53"/>
      <c r="G207" s="57"/>
      <c r="H207" s="53"/>
      <c r="I207" s="53"/>
      <c r="J207" s="53"/>
      <c r="K207" s="53"/>
      <c r="L207" s="53"/>
      <c r="M207" s="53"/>
    </row>
    <row r="208" spans="1:13" ht="15.75" customHeight="1">
      <c r="A208" s="53"/>
      <c r="B208" s="53"/>
      <c r="C208" s="53"/>
      <c r="D208" s="53"/>
      <c r="E208" s="53"/>
      <c r="F208" s="53"/>
      <c r="G208" s="57"/>
      <c r="H208" s="53"/>
      <c r="I208" s="53"/>
      <c r="J208" s="53"/>
      <c r="K208" s="53"/>
      <c r="L208" s="53"/>
      <c r="M208" s="53"/>
    </row>
    <row r="209" spans="1:13" ht="15.75" customHeight="1">
      <c r="A209" s="53"/>
      <c r="B209" s="53"/>
      <c r="C209" s="53"/>
      <c r="D209" s="53"/>
      <c r="E209" s="53"/>
      <c r="F209" s="53"/>
      <c r="G209" s="57"/>
      <c r="H209" s="53"/>
      <c r="I209" s="53"/>
      <c r="J209" s="53"/>
      <c r="K209" s="53"/>
      <c r="L209" s="53"/>
      <c r="M209" s="53"/>
    </row>
    <row r="210" spans="1:13" ht="15.75" customHeight="1">
      <c r="A210" s="53"/>
      <c r="B210" s="53"/>
      <c r="C210" s="53"/>
      <c r="D210" s="53"/>
      <c r="E210" s="53"/>
      <c r="F210" s="53"/>
      <c r="G210" s="57"/>
      <c r="H210" s="53"/>
      <c r="I210" s="53"/>
      <c r="J210" s="53"/>
      <c r="K210" s="53"/>
      <c r="L210" s="53"/>
      <c r="M210" s="53"/>
    </row>
    <row r="211" spans="1:13" ht="15.75" customHeight="1">
      <c r="A211" s="53"/>
      <c r="B211" s="53"/>
      <c r="C211" s="53"/>
      <c r="D211" s="53"/>
      <c r="E211" s="53"/>
      <c r="F211" s="53"/>
      <c r="G211" s="57"/>
      <c r="H211" s="53"/>
      <c r="I211" s="53"/>
      <c r="J211" s="53"/>
      <c r="K211" s="53"/>
      <c r="L211" s="53"/>
      <c r="M211" s="53"/>
    </row>
    <row r="212" spans="1:13" ht="15.75" customHeight="1">
      <c r="A212" s="53"/>
      <c r="B212" s="53"/>
      <c r="C212" s="53"/>
      <c r="D212" s="53"/>
      <c r="E212" s="53"/>
      <c r="F212" s="53"/>
      <c r="G212" s="57"/>
      <c r="H212" s="53"/>
      <c r="I212" s="53"/>
      <c r="J212" s="53"/>
      <c r="K212" s="53"/>
      <c r="L212" s="53"/>
      <c r="M212" s="53"/>
    </row>
    <row r="213" spans="1:13" ht="15.75" customHeight="1">
      <c r="A213" s="53"/>
      <c r="B213" s="53"/>
      <c r="C213" s="53"/>
      <c r="D213" s="53"/>
      <c r="E213" s="53"/>
      <c r="F213" s="53"/>
      <c r="G213" s="57"/>
      <c r="H213" s="53"/>
      <c r="I213" s="53"/>
      <c r="J213" s="53"/>
      <c r="K213" s="53"/>
      <c r="L213" s="53"/>
      <c r="M213" s="53"/>
    </row>
    <row r="214" spans="1:13" ht="15.75" customHeight="1">
      <c r="A214" s="53"/>
      <c r="B214" s="53"/>
      <c r="C214" s="53"/>
      <c r="D214" s="53"/>
      <c r="E214" s="53"/>
      <c r="F214" s="53"/>
      <c r="G214" s="57"/>
      <c r="H214" s="53"/>
      <c r="I214" s="53"/>
      <c r="J214" s="53"/>
      <c r="K214" s="53"/>
      <c r="L214" s="53"/>
      <c r="M214" s="53"/>
    </row>
    <row r="215" spans="1:13" ht="15.75" customHeight="1">
      <c r="A215" s="53"/>
      <c r="B215" s="53"/>
      <c r="C215" s="53"/>
      <c r="D215" s="53"/>
      <c r="E215" s="53"/>
      <c r="F215" s="53"/>
      <c r="G215" s="57"/>
      <c r="H215" s="53"/>
      <c r="I215" s="53"/>
      <c r="J215" s="53"/>
      <c r="K215" s="53"/>
      <c r="L215" s="53"/>
      <c r="M215" s="53"/>
    </row>
    <row r="216" spans="1:13" ht="15.75" customHeight="1">
      <c r="A216" s="53"/>
      <c r="B216" s="53"/>
      <c r="C216" s="53"/>
      <c r="D216" s="53"/>
      <c r="E216" s="53"/>
      <c r="F216" s="53"/>
      <c r="G216" s="57"/>
      <c r="H216" s="53"/>
      <c r="I216" s="53"/>
      <c r="J216" s="53"/>
      <c r="K216" s="53"/>
      <c r="L216" s="53"/>
      <c r="M216" s="53"/>
    </row>
    <row r="217" spans="1:13" ht="15.75" customHeight="1">
      <c r="A217" s="53"/>
      <c r="B217" s="53"/>
      <c r="C217" s="53"/>
      <c r="D217" s="53"/>
      <c r="E217" s="53"/>
      <c r="F217" s="53"/>
      <c r="G217" s="57"/>
      <c r="H217" s="53"/>
      <c r="I217" s="53"/>
      <c r="J217" s="53"/>
      <c r="K217" s="53"/>
      <c r="L217" s="53"/>
      <c r="M217" s="53"/>
    </row>
    <row r="218" spans="1:13" ht="15.75" customHeight="1">
      <c r="A218" s="53"/>
      <c r="B218" s="53"/>
      <c r="C218" s="53"/>
      <c r="D218" s="53"/>
      <c r="E218" s="53"/>
      <c r="F218" s="53"/>
      <c r="G218" s="57"/>
      <c r="H218" s="53"/>
      <c r="I218" s="53"/>
      <c r="J218" s="53"/>
      <c r="K218" s="53"/>
      <c r="L218" s="53"/>
      <c r="M218" s="53"/>
    </row>
    <row r="219" spans="1:13" ht="15.75" customHeight="1">
      <c r="A219" s="53"/>
      <c r="B219" s="53"/>
      <c r="C219" s="53"/>
      <c r="D219" s="53"/>
      <c r="E219" s="53"/>
      <c r="F219" s="53"/>
      <c r="G219" s="57"/>
      <c r="H219" s="53"/>
      <c r="I219" s="53"/>
      <c r="J219" s="53"/>
      <c r="K219" s="53"/>
      <c r="L219" s="53"/>
      <c r="M219" s="53"/>
    </row>
    <row r="220" spans="1:13" ht="15.75" customHeight="1">
      <c r="A220" s="53"/>
      <c r="B220" s="53"/>
      <c r="C220" s="53"/>
      <c r="D220" s="53"/>
      <c r="E220" s="53"/>
      <c r="F220" s="53"/>
      <c r="G220" s="57"/>
      <c r="H220" s="53"/>
      <c r="I220" s="53"/>
      <c r="J220" s="53"/>
      <c r="K220" s="53"/>
      <c r="L220" s="53"/>
      <c r="M220" s="53"/>
    </row>
    <row r="221" spans="1:13" ht="15.75" customHeight="1">
      <c r="A221" s="53"/>
      <c r="B221" s="53"/>
      <c r="C221" s="53"/>
      <c r="D221" s="53"/>
      <c r="E221" s="53"/>
      <c r="F221" s="53"/>
      <c r="G221" s="57"/>
      <c r="H221" s="53"/>
      <c r="I221" s="53"/>
      <c r="J221" s="53"/>
      <c r="K221" s="53"/>
      <c r="L221" s="53"/>
      <c r="M221" s="53"/>
    </row>
    <row r="222" spans="1:13" ht="15.75" customHeight="1">
      <c r="A222" s="53"/>
      <c r="B222" s="53"/>
      <c r="C222" s="53"/>
      <c r="D222" s="53"/>
      <c r="E222" s="53"/>
      <c r="F222" s="53"/>
      <c r="G222" s="57"/>
      <c r="H222" s="53"/>
      <c r="I222" s="53"/>
      <c r="J222" s="53"/>
      <c r="K222" s="53"/>
      <c r="L222" s="53"/>
      <c r="M222" s="53"/>
    </row>
    <row r="223" spans="1:13" ht="15.75" customHeight="1">
      <c r="A223" s="53"/>
      <c r="B223" s="53"/>
      <c r="C223" s="53"/>
      <c r="D223" s="53"/>
      <c r="E223" s="53"/>
      <c r="F223" s="53"/>
      <c r="G223" s="57"/>
      <c r="H223" s="53"/>
      <c r="I223" s="53"/>
      <c r="J223" s="53"/>
      <c r="K223" s="53"/>
      <c r="L223" s="53"/>
      <c r="M223" s="53"/>
    </row>
    <row r="224" spans="1:13" ht="15.75" customHeight="1">
      <c r="A224" s="53"/>
      <c r="B224" s="53"/>
      <c r="C224" s="53"/>
      <c r="D224" s="53"/>
      <c r="E224" s="53"/>
      <c r="F224" s="53"/>
      <c r="G224" s="57"/>
      <c r="H224" s="53"/>
      <c r="I224" s="53"/>
      <c r="J224" s="53"/>
      <c r="K224" s="53"/>
      <c r="L224" s="53"/>
      <c r="M224" s="53"/>
    </row>
    <row r="225" spans="1:13" ht="15.75" customHeight="1">
      <c r="A225" s="53"/>
      <c r="B225" s="53"/>
      <c r="C225" s="53"/>
      <c r="D225" s="53"/>
      <c r="E225" s="53"/>
      <c r="F225" s="53"/>
      <c r="G225" s="57"/>
      <c r="H225" s="53"/>
      <c r="I225" s="53"/>
      <c r="J225" s="53"/>
      <c r="K225" s="53"/>
      <c r="L225" s="53"/>
      <c r="M225" s="53"/>
    </row>
    <row r="226" spans="1:13" ht="15.75" customHeight="1">
      <c r="A226" s="53"/>
      <c r="B226" s="53"/>
      <c r="C226" s="53"/>
      <c r="D226" s="53"/>
      <c r="E226" s="53"/>
      <c r="F226" s="53"/>
      <c r="G226" s="57"/>
      <c r="H226" s="53"/>
      <c r="I226" s="53"/>
      <c r="J226" s="53"/>
      <c r="K226" s="53"/>
      <c r="L226" s="53"/>
      <c r="M226" s="53"/>
    </row>
    <row r="227" spans="1:13" ht="15.75" customHeight="1">
      <c r="A227" s="53"/>
      <c r="B227" s="53"/>
      <c r="C227" s="53"/>
      <c r="D227" s="53"/>
      <c r="E227" s="53"/>
      <c r="F227" s="53"/>
      <c r="G227" s="57"/>
      <c r="H227" s="53"/>
      <c r="I227" s="53"/>
      <c r="J227" s="53"/>
      <c r="K227" s="53"/>
      <c r="L227" s="53"/>
      <c r="M227" s="53"/>
    </row>
    <row r="228" spans="1:13" ht="15.75" customHeight="1">
      <c r="A228" s="53"/>
      <c r="B228" s="53"/>
      <c r="C228" s="53"/>
      <c r="D228" s="53"/>
      <c r="E228" s="53"/>
      <c r="F228" s="53"/>
      <c r="G228" s="57"/>
      <c r="H228" s="53"/>
      <c r="I228" s="53"/>
      <c r="J228" s="53"/>
      <c r="K228" s="53"/>
      <c r="L228" s="53"/>
      <c r="M228" s="53"/>
    </row>
    <row r="229" spans="1:13" ht="15.75" customHeight="1">
      <c r="A229" s="53"/>
      <c r="B229" s="53"/>
      <c r="C229" s="53"/>
      <c r="D229" s="53"/>
      <c r="E229" s="53"/>
      <c r="F229" s="53"/>
      <c r="G229" s="57"/>
      <c r="H229" s="53"/>
      <c r="I229" s="53"/>
      <c r="J229" s="53"/>
      <c r="K229" s="53"/>
      <c r="L229" s="53"/>
      <c r="M229" s="53"/>
    </row>
    <row r="230" spans="1:13" ht="15.75" customHeight="1">
      <c r="A230" s="53"/>
      <c r="B230" s="53"/>
      <c r="C230" s="53"/>
      <c r="D230" s="53"/>
      <c r="E230" s="53"/>
      <c r="F230" s="53"/>
      <c r="G230" s="57"/>
      <c r="H230" s="53"/>
      <c r="I230" s="53"/>
      <c r="J230" s="53"/>
      <c r="K230" s="53"/>
      <c r="L230" s="53"/>
      <c r="M230" s="53"/>
    </row>
    <row r="231" spans="1:13" ht="15.75" customHeight="1">
      <c r="A231" s="53"/>
      <c r="B231" s="53"/>
      <c r="C231" s="53"/>
      <c r="D231" s="53"/>
      <c r="E231" s="53"/>
      <c r="F231" s="53"/>
      <c r="G231" s="57"/>
      <c r="H231" s="53"/>
      <c r="I231" s="53"/>
      <c r="J231" s="53"/>
      <c r="K231" s="53"/>
      <c r="L231" s="53"/>
      <c r="M231" s="53"/>
    </row>
    <row r="232" spans="1:13" ht="15.75" customHeight="1">
      <c r="A232" s="53"/>
      <c r="B232" s="53"/>
      <c r="C232" s="53"/>
      <c r="D232" s="53"/>
      <c r="E232" s="53"/>
      <c r="F232" s="53"/>
      <c r="G232" s="57"/>
      <c r="H232" s="53"/>
      <c r="I232" s="53"/>
      <c r="J232" s="53"/>
      <c r="K232" s="53"/>
      <c r="L232" s="53"/>
      <c r="M232" s="53"/>
    </row>
    <row r="233" spans="1:13" ht="15.75" customHeight="1">
      <c r="A233" s="53"/>
      <c r="B233" s="53"/>
      <c r="C233" s="53"/>
      <c r="D233" s="53"/>
      <c r="E233" s="53"/>
      <c r="F233" s="53"/>
      <c r="G233" s="57"/>
      <c r="H233" s="53"/>
      <c r="I233" s="53"/>
      <c r="J233" s="53"/>
      <c r="K233" s="53"/>
      <c r="L233" s="53"/>
      <c r="M233" s="53"/>
    </row>
    <row r="234" spans="1:13" ht="15.75" customHeight="1">
      <c r="A234" s="53"/>
      <c r="B234" s="53"/>
      <c r="C234" s="53"/>
      <c r="D234" s="53"/>
      <c r="E234" s="53"/>
      <c r="F234" s="53"/>
      <c r="G234" s="57"/>
      <c r="H234" s="53"/>
      <c r="I234" s="53"/>
      <c r="J234" s="53"/>
      <c r="K234" s="53"/>
      <c r="L234" s="53"/>
      <c r="M234" s="53"/>
    </row>
    <row r="235" spans="1:13" ht="15.75" customHeight="1">
      <c r="A235" s="53"/>
      <c r="B235" s="53"/>
      <c r="C235" s="53"/>
      <c r="D235" s="53"/>
      <c r="E235" s="53"/>
      <c r="F235" s="53"/>
      <c r="G235" s="57"/>
      <c r="H235" s="53"/>
      <c r="I235" s="53"/>
      <c r="J235" s="53"/>
      <c r="K235" s="53"/>
      <c r="L235" s="53"/>
      <c r="M235" s="53"/>
    </row>
    <row r="236" spans="1:13" ht="15.75" customHeight="1">
      <c r="A236" s="53"/>
      <c r="B236" s="53"/>
      <c r="C236" s="53"/>
      <c r="D236" s="53"/>
      <c r="E236" s="53"/>
      <c r="F236" s="53"/>
      <c r="G236" s="57"/>
      <c r="H236" s="53"/>
      <c r="I236" s="53"/>
      <c r="J236" s="53"/>
      <c r="K236" s="53"/>
      <c r="L236" s="53"/>
      <c r="M236" s="53"/>
    </row>
    <row r="237" spans="1:13" ht="15.75" customHeight="1">
      <c r="A237" s="53"/>
      <c r="B237" s="53"/>
      <c r="C237" s="53"/>
      <c r="D237" s="53"/>
      <c r="E237" s="53"/>
      <c r="F237" s="53"/>
      <c r="G237" s="57"/>
      <c r="H237" s="53"/>
      <c r="I237" s="53"/>
      <c r="J237" s="53"/>
      <c r="K237" s="53"/>
      <c r="L237" s="53"/>
      <c r="M237" s="53"/>
    </row>
    <row r="238" spans="1:13" ht="15.75" customHeight="1">
      <c r="A238" s="53"/>
      <c r="B238" s="53"/>
      <c r="C238" s="53"/>
      <c r="D238" s="53"/>
      <c r="E238" s="53"/>
      <c r="F238" s="53"/>
      <c r="G238" s="57"/>
      <c r="H238" s="53"/>
      <c r="I238" s="53"/>
      <c r="J238" s="53"/>
      <c r="K238" s="53"/>
      <c r="L238" s="53"/>
      <c r="M238" s="53"/>
    </row>
    <row r="239" spans="1:13" ht="15.75" customHeight="1">
      <c r="A239" s="53"/>
      <c r="B239" s="53"/>
      <c r="C239" s="53"/>
      <c r="D239" s="53"/>
      <c r="E239" s="53"/>
      <c r="F239" s="53"/>
      <c r="G239" s="57"/>
      <c r="H239" s="53"/>
      <c r="I239" s="53"/>
      <c r="J239" s="53"/>
      <c r="K239" s="53"/>
      <c r="L239" s="53"/>
      <c r="M239" s="53"/>
    </row>
    <row r="240" spans="1:13" ht="15.75" customHeight="1">
      <c r="A240" s="53"/>
      <c r="B240" s="53"/>
      <c r="C240" s="53"/>
      <c r="D240" s="53"/>
      <c r="E240" s="53"/>
      <c r="F240" s="53"/>
      <c r="G240" s="57"/>
      <c r="H240" s="53"/>
      <c r="I240" s="53"/>
      <c r="J240" s="53"/>
      <c r="K240" s="53"/>
      <c r="L240" s="53"/>
      <c r="M240" s="53"/>
    </row>
    <row r="241" spans="1:13" ht="15.75" customHeight="1">
      <c r="A241" s="53"/>
      <c r="B241" s="53"/>
      <c r="C241" s="53"/>
      <c r="D241" s="53"/>
      <c r="E241" s="53"/>
      <c r="F241" s="53"/>
      <c r="G241" s="57"/>
      <c r="H241" s="53"/>
      <c r="I241" s="53"/>
      <c r="J241" s="53"/>
      <c r="K241" s="53"/>
      <c r="L241" s="53"/>
      <c r="M241" s="53"/>
    </row>
    <row r="242" spans="1:13" ht="15.75" customHeight="1">
      <c r="A242" s="53"/>
      <c r="B242" s="53"/>
      <c r="C242" s="53"/>
      <c r="D242" s="53"/>
      <c r="E242" s="53"/>
      <c r="F242" s="53"/>
      <c r="G242" s="57"/>
      <c r="H242" s="53"/>
      <c r="I242" s="53"/>
      <c r="J242" s="53"/>
      <c r="K242" s="53"/>
      <c r="L242" s="53"/>
      <c r="M242" s="53"/>
    </row>
    <row r="243" spans="1:13" ht="15.75" customHeight="1">
      <c r="A243" s="53"/>
      <c r="B243" s="53"/>
      <c r="C243" s="53"/>
      <c r="D243" s="53"/>
      <c r="E243" s="53"/>
      <c r="F243" s="53"/>
      <c r="G243" s="57"/>
      <c r="H243" s="53"/>
      <c r="I243" s="53"/>
      <c r="J243" s="53"/>
      <c r="K243" s="53"/>
      <c r="L243" s="53"/>
      <c r="M243" s="53"/>
    </row>
    <row r="244" spans="1:13" ht="15.75" customHeight="1">
      <c r="A244" s="53"/>
      <c r="B244" s="53"/>
      <c r="C244" s="53"/>
      <c r="D244" s="53"/>
      <c r="E244" s="53"/>
      <c r="F244" s="53"/>
      <c r="G244" s="57"/>
      <c r="H244" s="53"/>
      <c r="I244" s="53"/>
      <c r="J244" s="53"/>
      <c r="K244" s="53"/>
      <c r="L244" s="53"/>
      <c r="M244" s="53"/>
    </row>
    <row r="245" spans="1:13" ht="15.75" customHeight="1">
      <c r="A245" s="53"/>
      <c r="B245" s="53"/>
      <c r="C245" s="53"/>
      <c r="D245" s="53"/>
      <c r="E245" s="53"/>
      <c r="F245" s="53"/>
      <c r="G245" s="57"/>
      <c r="H245" s="53"/>
      <c r="I245" s="53"/>
      <c r="J245" s="53"/>
      <c r="K245" s="53"/>
      <c r="L245" s="53"/>
      <c r="M245" s="53"/>
    </row>
    <row r="246" spans="1:13" ht="15.75" customHeight="1">
      <c r="A246" s="53"/>
      <c r="B246" s="53"/>
      <c r="C246" s="53"/>
      <c r="D246" s="53"/>
      <c r="E246" s="53"/>
      <c r="F246" s="53"/>
      <c r="G246" s="57"/>
      <c r="H246" s="53"/>
      <c r="I246" s="53"/>
      <c r="J246" s="53"/>
      <c r="K246" s="53"/>
      <c r="L246" s="53"/>
      <c r="M246" s="53"/>
    </row>
    <row r="247" spans="1:13" ht="15.75" customHeight="1">
      <c r="A247" s="53"/>
      <c r="B247" s="53"/>
      <c r="C247" s="53"/>
      <c r="D247" s="53"/>
      <c r="E247" s="53"/>
      <c r="F247" s="53"/>
      <c r="G247" s="57"/>
      <c r="H247" s="53"/>
      <c r="I247" s="53"/>
      <c r="J247" s="53"/>
      <c r="K247" s="53"/>
      <c r="L247" s="53"/>
      <c r="M247" s="53"/>
    </row>
    <row r="248" spans="1:13" ht="15.75" customHeight="1">
      <c r="A248" s="53"/>
      <c r="B248" s="53"/>
      <c r="C248" s="53"/>
      <c r="D248" s="53"/>
      <c r="E248" s="53"/>
      <c r="F248" s="53"/>
      <c r="G248" s="57"/>
      <c r="H248" s="53"/>
      <c r="I248" s="53"/>
      <c r="J248" s="53"/>
      <c r="K248" s="53"/>
      <c r="L248" s="53"/>
      <c r="M248" s="53"/>
    </row>
    <row r="249" spans="1:13" ht="15.75" customHeight="1">
      <c r="A249" s="53"/>
      <c r="B249" s="53"/>
      <c r="C249" s="53"/>
      <c r="D249" s="53"/>
      <c r="E249" s="53"/>
      <c r="F249" s="53"/>
      <c r="G249" s="57"/>
      <c r="H249" s="53"/>
      <c r="I249" s="53"/>
      <c r="J249" s="53"/>
      <c r="K249" s="53"/>
      <c r="L249" s="53"/>
      <c r="M249" s="53"/>
    </row>
    <row r="250" spans="1:13" ht="15.75" customHeight="1">
      <c r="A250" s="53"/>
      <c r="B250" s="53"/>
      <c r="C250" s="53"/>
      <c r="D250" s="53"/>
      <c r="E250" s="53"/>
      <c r="F250" s="53"/>
      <c r="G250" s="57"/>
      <c r="H250" s="53"/>
      <c r="I250" s="53"/>
      <c r="J250" s="53"/>
      <c r="K250" s="53"/>
      <c r="L250" s="53"/>
      <c r="M250" s="53"/>
    </row>
    <row r="251" spans="1:13" ht="15.75" customHeight="1">
      <c r="A251" s="53"/>
      <c r="B251" s="53"/>
      <c r="C251" s="53"/>
      <c r="D251" s="53"/>
      <c r="E251" s="53"/>
      <c r="F251" s="53"/>
      <c r="G251" s="57"/>
      <c r="H251" s="53"/>
      <c r="I251" s="53"/>
      <c r="J251" s="53"/>
      <c r="K251" s="53"/>
      <c r="L251" s="53"/>
      <c r="M251" s="53"/>
    </row>
    <row r="252" spans="1:13" ht="15.75" customHeight="1">
      <c r="A252" s="53"/>
      <c r="B252" s="53"/>
      <c r="C252" s="53"/>
      <c r="D252" s="53"/>
      <c r="E252" s="53"/>
      <c r="F252" s="53"/>
      <c r="G252" s="57"/>
      <c r="H252" s="53"/>
      <c r="I252" s="53"/>
      <c r="J252" s="53"/>
      <c r="K252" s="53"/>
      <c r="L252" s="53"/>
      <c r="M252" s="53"/>
    </row>
    <row r="253" spans="1:13" ht="15.75" customHeight="1">
      <c r="A253" s="53"/>
      <c r="B253" s="53"/>
      <c r="C253" s="53"/>
      <c r="D253" s="53"/>
      <c r="E253" s="53"/>
      <c r="F253" s="53"/>
      <c r="G253" s="57"/>
      <c r="H253" s="53"/>
      <c r="I253" s="53"/>
      <c r="J253" s="53"/>
      <c r="K253" s="53"/>
      <c r="L253" s="53"/>
      <c r="M253" s="53"/>
    </row>
    <row r="254" spans="1:13" ht="15.75" customHeight="1">
      <c r="A254" s="53"/>
      <c r="B254" s="53"/>
      <c r="C254" s="53"/>
      <c r="D254" s="53"/>
      <c r="E254" s="53"/>
      <c r="F254" s="53"/>
      <c r="G254" s="57"/>
      <c r="H254" s="53"/>
      <c r="I254" s="53"/>
      <c r="J254" s="53"/>
      <c r="K254" s="53"/>
      <c r="L254" s="53"/>
      <c r="M254" s="53"/>
    </row>
    <row r="255" spans="1:13" ht="15.75" customHeight="1">
      <c r="A255" s="53"/>
      <c r="B255" s="53"/>
      <c r="C255" s="53"/>
      <c r="D255" s="53"/>
      <c r="E255" s="53"/>
      <c r="F255" s="53"/>
      <c r="G255" s="57"/>
      <c r="H255" s="53"/>
      <c r="I255" s="53"/>
      <c r="J255" s="53"/>
      <c r="K255" s="53"/>
      <c r="L255" s="53"/>
      <c r="M255" s="53"/>
    </row>
    <row r="256" spans="1:13" ht="15.75" customHeight="1">
      <c r="A256" s="53"/>
      <c r="B256" s="53"/>
      <c r="C256" s="53"/>
      <c r="D256" s="53"/>
      <c r="E256" s="53"/>
      <c r="F256" s="53"/>
      <c r="G256" s="57"/>
      <c r="H256" s="53"/>
      <c r="I256" s="53"/>
      <c r="J256" s="53"/>
      <c r="K256" s="53"/>
      <c r="L256" s="53"/>
      <c r="M256" s="53"/>
    </row>
    <row r="257" spans="1:13" ht="15.75" customHeight="1">
      <c r="A257" s="53"/>
      <c r="B257" s="53"/>
      <c r="C257" s="53"/>
      <c r="D257" s="53"/>
      <c r="E257" s="53"/>
      <c r="F257" s="53"/>
      <c r="G257" s="57"/>
      <c r="H257" s="53"/>
      <c r="I257" s="53"/>
      <c r="J257" s="53"/>
      <c r="K257" s="53"/>
      <c r="L257" s="53"/>
      <c r="M257" s="53"/>
    </row>
    <row r="258" spans="1:13" ht="15.75" customHeight="1">
      <c r="A258" s="53"/>
      <c r="B258" s="53"/>
      <c r="C258" s="53"/>
      <c r="D258" s="53"/>
      <c r="E258" s="53"/>
      <c r="F258" s="53"/>
      <c r="G258" s="57"/>
      <c r="H258" s="53"/>
      <c r="I258" s="53"/>
      <c r="J258" s="53"/>
      <c r="K258" s="53"/>
      <c r="L258" s="53"/>
      <c r="M258" s="53"/>
    </row>
    <row r="259" spans="1:13" ht="15.75" customHeight="1">
      <c r="A259" s="53"/>
      <c r="B259" s="53"/>
      <c r="C259" s="53"/>
      <c r="D259" s="53"/>
      <c r="E259" s="53"/>
      <c r="F259" s="53"/>
      <c r="G259" s="57"/>
      <c r="H259" s="53"/>
      <c r="I259" s="53"/>
      <c r="J259" s="53"/>
      <c r="K259" s="53"/>
      <c r="L259" s="53"/>
      <c r="M259" s="53"/>
    </row>
    <row r="260" spans="1:13" ht="15.75" customHeight="1">
      <c r="A260" s="53"/>
      <c r="B260" s="53"/>
      <c r="C260" s="53"/>
      <c r="D260" s="53"/>
      <c r="E260" s="53"/>
      <c r="F260" s="53"/>
      <c r="G260" s="57"/>
      <c r="H260" s="53"/>
      <c r="I260" s="53"/>
      <c r="J260" s="53"/>
      <c r="K260" s="53"/>
      <c r="L260" s="53"/>
      <c r="M260" s="53"/>
    </row>
    <row r="261" spans="1:13" ht="15.75" customHeight="1">
      <c r="A261" s="53"/>
      <c r="B261" s="53"/>
      <c r="C261" s="53"/>
      <c r="D261" s="53"/>
      <c r="E261" s="53"/>
      <c r="F261" s="53"/>
      <c r="G261" s="57"/>
      <c r="H261" s="53"/>
      <c r="I261" s="53"/>
      <c r="J261" s="53"/>
      <c r="K261" s="53"/>
      <c r="L261" s="53"/>
      <c r="M261" s="53"/>
    </row>
    <row r="262" spans="1:13" ht="15.75" customHeight="1">
      <c r="A262" s="53"/>
      <c r="B262" s="53"/>
      <c r="C262" s="53"/>
      <c r="D262" s="53"/>
      <c r="E262" s="53"/>
      <c r="F262" s="53"/>
      <c r="G262" s="57"/>
      <c r="H262" s="53"/>
      <c r="I262" s="53"/>
      <c r="J262" s="53"/>
      <c r="K262" s="53"/>
      <c r="L262" s="53"/>
      <c r="M262" s="53"/>
    </row>
    <row r="263" spans="1:13" ht="15.75" customHeight="1">
      <c r="A263" s="53"/>
      <c r="B263" s="53"/>
      <c r="C263" s="53"/>
      <c r="D263" s="53"/>
      <c r="E263" s="53"/>
      <c r="F263" s="53"/>
      <c r="G263" s="57"/>
      <c r="H263" s="53"/>
      <c r="I263" s="53"/>
      <c r="J263" s="53"/>
      <c r="K263" s="53"/>
      <c r="L263" s="53"/>
      <c r="M263" s="53"/>
    </row>
    <row r="264" spans="1:13" ht="15.75" customHeight="1">
      <c r="A264" s="53"/>
      <c r="B264" s="53"/>
      <c r="C264" s="53"/>
      <c r="D264" s="53"/>
      <c r="E264" s="53"/>
      <c r="F264" s="53"/>
      <c r="G264" s="57"/>
      <c r="H264" s="53"/>
      <c r="I264" s="53"/>
      <c r="J264" s="53"/>
      <c r="K264" s="53"/>
      <c r="L264" s="53"/>
      <c r="M264" s="53"/>
    </row>
    <row r="265" spans="1:13" ht="15.75" customHeight="1">
      <c r="A265" s="53"/>
      <c r="B265" s="53"/>
      <c r="C265" s="53"/>
      <c r="D265" s="53"/>
      <c r="E265" s="53"/>
      <c r="F265" s="53"/>
      <c r="G265" s="57"/>
      <c r="H265" s="53"/>
      <c r="I265" s="53"/>
      <c r="J265" s="53"/>
      <c r="K265" s="53"/>
      <c r="L265" s="53"/>
      <c r="M265" s="53"/>
    </row>
    <row r="266" spans="1:13" ht="15.75" customHeight="1">
      <c r="A266" s="53"/>
      <c r="B266" s="53"/>
      <c r="C266" s="53"/>
      <c r="D266" s="53"/>
      <c r="E266" s="53"/>
      <c r="F266" s="53"/>
      <c r="G266" s="57"/>
      <c r="H266" s="53"/>
      <c r="I266" s="53"/>
      <c r="J266" s="53"/>
      <c r="K266" s="53"/>
      <c r="L266" s="53"/>
      <c r="M266" s="53"/>
    </row>
    <row r="267" spans="1:13" ht="15.75" customHeight="1">
      <c r="A267" s="53"/>
      <c r="B267" s="53"/>
      <c r="C267" s="53"/>
      <c r="D267" s="53"/>
      <c r="E267" s="53"/>
      <c r="F267" s="53"/>
      <c r="G267" s="57"/>
      <c r="H267" s="53"/>
      <c r="I267" s="53"/>
      <c r="J267" s="53"/>
      <c r="K267" s="53"/>
      <c r="L267" s="53"/>
      <c r="M267" s="53"/>
    </row>
    <row r="268" spans="1:13" ht="15.75" customHeight="1">
      <c r="A268" s="53"/>
      <c r="B268" s="53"/>
      <c r="C268" s="53"/>
      <c r="D268" s="53"/>
      <c r="E268" s="53"/>
      <c r="F268" s="53"/>
      <c r="G268" s="57"/>
      <c r="H268" s="53"/>
      <c r="I268" s="53"/>
      <c r="J268" s="53"/>
      <c r="K268" s="53"/>
      <c r="L268" s="53"/>
      <c r="M268" s="53"/>
    </row>
    <row r="269" spans="1:13" ht="15.75" customHeight="1">
      <c r="A269" s="53"/>
      <c r="B269" s="53"/>
      <c r="C269" s="53"/>
      <c r="D269" s="53"/>
      <c r="E269" s="53"/>
      <c r="F269" s="53"/>
      <c r="G269" s="57"/>
      <c r="H269" s="53"/>
      <c r="I269" s="53"/>
      <c r="J269" s="53"/>
      <c r="K269" s="53"/>
      <c r="L269" s="53"/>
      <c r="M269" s="53"/>
    </row>
    <row r="270" spans="1:13" ht="15.75" customHeight="1">
      <c r="A270" s="53"/>
      <c r="B270" s="53"/>
      <c r="C270" s="53"/>
      <c r="D270" s="53"/>
      <c r="E270" s="53"/>
      <c r="F270" s="53"/>
      <c r="G270" s="57"/>
      <c r="H270" s="53"/>
      <c r="I270" s="53"/>
      <c r="J270" s="53"/>
      <c r="K270" s="53"/>
      <c r="L270" s="53"/>
      <c r="M270" s="53"/>
    </row>
    <row r="271" spans="1:13" ht="15.75" customHeight="1">
      <c r="A271" s="53"/>
      <c r="B271" s="53"/>
      <c r="C271" s="53"/>
      <c r="D271" s="53"/>
      <c r="E271" s="53"/>
      <c r="F271" s="53"/>
      <c r="G271" s="57"/>
      <c r="H271" s="53"/>
      <c r="I271" s="53"/>
      <c r="J271" s="53"/>
      <c r="K271" s="53"/>
      <c r="L271" s="53"/>
      <c r="M271" s="53"/>
    </row>
    <row r="272" spans="1:13" ht="15.75" customHeight="1">
      <c r="A272" s="53"/>
      <c r="B272" s="53"/>
      <c r="C272" s="53"/>
      <c r="D272" s="53"/>
      <c r="E272" s="53"/>
      <c r="F272" s="53"/>
      <c r="G272" s="57"/>
      <c r="H272" s="53"/>
      <c r="I272" s="53"/>
      <c r="J272" s="53"/>
      <c r="K272" s="53"/>
      <c r="L272" s="53"/>
      <c r="M272" s="53"/>
    </row>
    <row r="273" spans="1:13" ht="15.75" customHeight="1">
      <c r="A273" s="53"/>
      <c r="B273" s="53"/>
      <c r="C273" s="53"/>
      <c r="D273" s="53"/>
      <c r="E273" s="53"/>
      <c r="F273" s="53"/>
      <c r="G273" s="57"/>
      <c r="H273" s="53"/>
      <c r="I273" s="53"/>
      <c r="J273" s="53"/>
      <c r="K273" s="53"/>
      <c r="L273" s="53"/>
      <c r="M273" s="53"/>
    </row>
    <row r="274" spans="1:13" ht="15.75" customHeight="1">
      <c r="A274" s="53"/>
      <c r="B274" s="53"/>
      <c r="C274" s="53"/>
      <c r="D274" s="53"/>
      <c r="E274" s="53"/>
      <c r="F274" s="53"/>
      <c r="G274" s="57"/>
      <c r="H274" s="53"/>
      <c r="I274" s="53"/>
      <c r="J274" s="53"/>
      <c r="K274" s="53"/>
      <c r="L274" s="53"/>
      <c r="M274" s="53"/>
    </row>
    <row r="275" spans="1:13" ht="15.75" customHeight="1">
      <c r="A275" s="53"/>
      <c r="B275" s="53"/>
      <c r="C275" s="53"/>
      <c r="D275" s="53"/>
      <c r="E275" s="53"/>
      <c r="F275" s="53"/>
      <c r="G275" s="57"/>
      <c r="H275" s="53"/>
      <c r="I275" s="53"/>
      <c r="J275" s="53"/>
      <c r="K275" s="53"/>
      <c r="L275" s="53"/>
      <c r="M275" s="53"/>
    </row>
    <row r="276" spans="1:13" ht="15.75" customHeight="1">
      <c r="A276" s="53"/>
      <c r="B276" s="53"/>
      <c r="C276" s="53"/>
      <c r="D276" s="53"/>
      <c r="E276" s="53"/>
      <c r="F276" s="53"/>
      <c r="G276" s="57"/>
      <c r="H276" s="53"/>
      <c r="I276" s="53"/>
      <c r="J276" s="53"/>
      <c r="K276" s="53"/>
      <c r="L276" s="53"/>
      <c r="M276" s="53"/>
    </row>
    <row r="277" spans="1:13" ht="15.75" customHeight="1">
      <c r="A277" s="53"/>
      <c r="B277" s="53"/>
      <c r="C277" s="53"/>
      <c r="D277" s="53"/>
      <c r="E277" s="53"/>
      <c r="F277" s="53"/>
      <c r="G277" s="57"/>
      <c r="H277" s="53"/>
      <c r="I277" s="53"/>
      <c r="J277" s="53"/>
      <c r="K277" s="53"/>
      <c r="L277" s="53"/>
      <c r="M277" s="53"/>
    </row>
    <row r="278" spans="1:13" ht="15.75" customHeight="1">
      <c r="A278" s="53"/>
      <c r="B278" s="53"/>
      <c r="C278" s="53"/>
      <c r="D278" s="53"/>
      <c r="E278" s="53"/>
      <c r="F278" s="53"/>
      <c r="G278" s="57"/>
      <c r="H278" s="53"/>
      <c r="I278" s="53"/>
      <c r="J278" s="53"/>
      <c r="K278" s="53"/>
      <c r="L278" s="53"/>
      <c r="M278" s="53"/>
    </row>
    <row r="279" spans="1:13" ht="15.75" customHeight="1">
      <c r="A279" s="53"/>
      <c r="B279" s="53"/>
      <c r="C279" s="53"/>
      <c r="D279" s="53"/>
      <c r="E279" s="53"/>
      <c r="F279" s="53"/>
      <c r="G279" s="57"/>
      <c r="H279" s="53"/>
      <c r="I279" s="53"/>
      <c r="J279" s="53"/>
      <c r="K279" s="53"/>
      <c r="L279" s="53"/>
      <c r="M279" s="53"/>
    </row>
    <row r="280" spans="1:13" ht="15.75" customHeight="1">
      <c r="A280" s="53"/>
      <c r="B280" s="53"/>
      <c r="C280" s="53"/>
      <c r="D280" s="53"/>
      <c r="E280" s="53"/>
      <c r="F280" s="53"/>
      <c r="G280" s="57"/>
      <c r="H280" s="53"/>
      <c r="I280" s="53"/>
      <c r="J280" s="53"/>
      <c r="K280" s="53"/>
      <c r="L280" s="53"/>
      <c r="M280" s="53"/>
    </row>
    <row r="281" spans="1:13" ht="15.75" customHeight="1">
      <c r="A281" s="53"/>
      <c r="B281" s="53"/>
      <c r="C281" s="53"/>
      <c r="D281" s="53"/>
      <c r="E281" s="53"/>
      <c r="F281" s="53"/>
      <c r="G281" s="57"/>
      <c r="H281" s="53"/>
      <c r="I281" s="53"/>
      <c r="J281" s="53"/>
      <c r="K281" s="53"/>
      <c r="L281" s="53"/>
      <c r="M281" s="53"/>
    </row>
    <row r="282" spans="1:13" ht="15.75" customHeight="1">
      <c r="A282" s="53"/>
      <c r="B282" s="53"/>
      <c r="C282" s="53"/>
      <c r="D282" s="53"/>
      <c r="E282" s="53"/>
      <c r="F282" s="53"/>
      <c r="G282" s="57"/>
      <c r="H282" s="53"/>
      <c r="I282" s="53"/>
      <c r="J282" s="53"/>
      <c r="K282" s="53"/>
      <c r="L282" s="53"/>
      <c r="M282" s="53"/>
    </row>
    <row r="283" spans="1:13" ht="15.75" customHeight="1">
      <c r="A283" s="53"/>
      <c r="B283" s="53"/>
      <c r="C283" s="53"/>
      <c r="D283" s="53"/>
      <c r="E283" s="53"/>
      <c r="F283" s="53"/>
      <c r="G283" s="57"/>
      <c r="H283" s="53"/>
      <c r="I283" s="53"/>
      <c r="J283" s="53"/>
      <c r="K283" s="53"/>
      <c r="L283" s="53"/>
      <c r="M283" s="53"/>
    </row>
    <row r="284" spans="1:13" ht="15.75" customHeight="1">
      <c r="A284" s="53"/>
      <c r="B284" s="53"/>
      <c r="C284" s="53"/>
      <c r="D284" s="53"/>
      <c r="E284" s="53"/>
      <c r="F284" s="53"/>
      <c r="G284" s="57"/>
      <c r="H284" s="53"/>
      <c r="I284" s="53"/>
      <c r="J284" s="53"/>
      <c r="K284" s="53"/>
      <c r="L284" s="53"/>
      <c r="M284" s="53"/>
    </row>
    <row r="285" spans="1:13" ht="15.75" customHeight="1">
      <c r="A285" s="53"/>
      <c r="B285" s="53"/>
      <c r="C285" s="53"/>
      <c r="D285" s="53"/>
      <c r="E285" s="53"/>
      <c r="F285" s="53"/>
      <c r="G285" s="57"/>
      <c r="H285" s="53"/>
      <c r="I285" s="53"/>
      <c r="J285" s="53"/>
      <c r="K285" s="53"/>
      <c r="L285" s="53"/>
      <c r="M285" s="53"/>
    </row>
    <row r="286" spans="1:13" ht="15.75" customHeight="1">
      <c r="A286" s="53"/>
      <c r="B286" s="53"/>
      <c r="C286" s="53"/>
      <c r="D286" s="53"/>
      <c r="E286" s="53"/>
      <c r="F286" s="53"/>
      <c r="G286" s="57"/>
      <c r="H286" s="53"/>
      <c r="I286" s="53"/>
      <c r="J286" s="53"/>
      <c r="K286" s="53"/>
      <c r="L286" s="53"/>
      <c r="M286" s="53"/>
    </row>
    <row r="287" spans="1:13" ht="15.75" customHeight="1">
      <c r="A287" s="53"/>
      <c r="B287" s="53"/>
      <c r="C287" s="53"/>
      <c r="D287" s="53"/>
      <c r="E287" s="53"/>
      <c r="F287" s="53"/>
      <c r="G287" s="57"/>
      <c r="H287" s="53"/>
      <c r="I287" s="53"/>
      <c r="J287" s="53"/>
      <c r="K287" s="53"/>
      <c r="L287" s="53"/>
      <c r="M287" s="53"/>
    </row>
    <row r="288" spans="1:13" ht="15.75" customHeight="1">
      <c r="A288" s="53"/>
      <c r="B288" s="53"/>
      <c r="C288" s="53"/>
      <c r="D288" s="53"/>
      <c r="E288" s="53"/>
      <c r="F288" s="53"/>
      <c r="G288" s="57"/>
      <c r="H288" s="53"/>
      <c r="I288" s="53"/>
      <c r="J288" s="53"/>
      <c r="K288" s="53"/>
      <c r="L288" s="53"/>
      <c r="M288" s="53"/>
    </row>
    <row r="289" spans="1:13" ht="15.75" customHeight="1">
      <c r="A289" s="53"/>
      <c r="B289" s="53"/>
      <c r="C289" s="53"/>
      <c r="D289" s="53"/>
      <c r="E289" s="53"/>
      <c r="F289" s="53"/>
      <c r="G289" s="57"/>
      <c r="H289" s="53"/>
      <c r="I289" s="53"/>
      <c r="J289" s="53"/>
      <c r="K289" s="53"/>
      <c r="L289" s="53"/>
      <c r="M289" s="53"/>
    </row>
    <row r="290" spans="1:13" ht="15.75" customHeight="1">
      <c r="A290" s="53"/>
      <c r="B290" s="53"/>
      <c r="C290" s="53"/>
      <c r="D290" s="53"/>
      <c r="E290" s="53"/>
      <c r="F290" s="53"/>
      <c r="G290" s="57"/>
      <c r="H290" s="53"/>
      <c r="I290" s="53"/>
      <c r="J290" s="53"/>
      <c r="K290" s="53"/>
      <c r="L290" s="53"/>
      <c r="M290" s="53"/>
    </row>
    <row r="291" spans="1:13" ht="15.75" customHeight="1">
      <c r="A291" s="53"/>
      <c r="B291" s="53"/>
      <c r="C291" s="53"/>
      <c r="D291" s="53"/>
      <c r="E291" s="53"/>
      <c r="F291" s="53"/>
      <c r="G291" s="57"/>
      <c r="H291" s="53"/>
      <c r="I291" s="53"/>
      <c r="J291" s="53"/>
      <c r="K291" s="53"/>
      <c r="L291" s="53"/>
      <c r="M291" s="53"/>
    </row>
    <row r="292" spans="1:13" ht="15.75" customHeight="1">
      <c r="A292" s="53"/>
      <c r="B292" s="53"/>
      <c r="C292" s="53"/>
      <c r="D292" s="53"/>
      <c r="E292" s="53"/>
      <c r="F292" s="53"/>
      <c r="G292" s="57"/>
      <c r="H292" s="53"/>
      <c r="I292" s="53"/>
      <c r="J292" s="53"/>
      <c r="K292" s="53"/>
      <c r="L292" s="53"/>
      <c r="M292" s="53"/>
    </row>
    <row r="293" spans="1:13" ht="15.75" customHeight="1">
      <c r="A293" s="53"/>
      <c r="B293" s="53"/>
      <c r="C293" s="53"/>
      <c r="D293" s="53"/>
      <c r="E293" s="53"/>
      <c r="F293" s="53"/>
      <c r="G293" s="57"/>
      <c r="H293" s="53"/>
      <c r="I293" s="53"/>
      <c r="J293" s="53"/>
      <c r="K293" s="53"/>
      <c r="L293" s="53"/>
      <c r="M293" s="53"/>
    </row>
    <row r="294" spans="1:13" ht="15.75" customHeight="1">
      <c r="A294" s="53"/>
      <c r="B294" s="53"/>
      <c r="C294" s="53"/>
      <c r="D294" s="53"/>
      <c r="E294" s="53"/>
      <c r="F294" s="53"/>
      <c r="G294" s="57"/>
      <c r="H294" s="53"/>
      <c r="I294" s="53"/>
      <c r="J294" s="53"/>
      <c r="K294" s="53"/>
      <c r="L294" s="53"/>
      <c r="M294" s="53"/>
    </row>
    <row r="295" spans="1:13" ht="15.75" customHeight="1">
      <c r="A295" s="53"/>
      <c r="B295" s="53"/>
      <c r="C295" s="53"/>
      <c r="D295" s="53"/>
      <c r="E295" s="53"/>
      <c r="F295" s="53"/>
      <c r="G295" s="57"/>
      <c r="H295" s="53"/>
      <c r="I295" s="53"/>
      <c r="J295" s="53"/>
      <c r="K295" s="53"/>
      <c r="L295" s="53"/>
      <c r="M295" s="53"/>
    </row>
    <row r="296" spans="1:13" ht="15.75" customHeight="1">
      <c r="A296" s="53"/>
      <c r="B296" s="53"/>
      <c r="C296" s="53"/>
      <c r="D296" s="53"/>
      <c r="E296" s="53"/>
      <c r="F296" s="53"/>
      <c r="G296" s="57"/>
      <c r="H296" s="53"/>
      <c r="I296" s="53"/>
      <c r="J296" s="53"/>
      <c r="K296" s="53"/>
      <c r="L296" s="53"/>
      <c r="M296" s="53"/>
    </row>
    <row r="297" spans="1:13" ht="15.75" customHeight="1">
      <c r="A297" s="53"/>
      <c r="B297" s="53"/>
      <c r="C297" s="53"/>
      <c r="D297" s="53"/>
      <c r="E297" s="53"/>
      <c r="F297" s="53"/>
      <c r="G297" s="57"/>
      <c r="H297" s="53"/>
      <c r="I297" s="53"/>
      <c r="J297" s="53"/>
      <c r="K297" s="53"/>
      <c r="L297" s="53"/>
      <c r="M297" s="53"/>
    </row>
    <row r="298" spans="1:13" ht="15.75" customHeight="1">
      <c r="A298" s="53"/>
      <c r="B298" s="53"/>
      <c r="C298" s="53"/>
      <c r="D298" s="53"/>
      <c r="E298" s="53"/>
      <c r="F298" s="53"/>
      <c r="G298" s="57"/>
      <c r="H298" s="53"/>
      <c r="I298" s="53"/>
      <c r="J298" s="53"/>
      <c r="K298" s="53"/>
      <c r="L298" s="53"/>
      <c r="M298" s="53"/>
    </row>
    <row r="299" spans="1:13" ht="15.75" customHeight="1">
      <c r="A299" s="53"/>
      <c r="B299" s="53"/>
      <c r="C299" s="53"/>
      <c r="D299" s="53"/>
      <c r="E299" s="53"/>
      <c r="F299" s="53"/>
      <c r="G299" s="57"/>
      <c r="H299" s="53"/>
      <c r="I299" s="53"/>
      <c r="J299" s="53"/>
      <c r="K299" s="53"/>
      <c r="L299" s="53"/>
      <c r="M299" s="53"/>
    </row>
    <row r="300" spans="1:13" ht="15.75" customHeight="1">
      <c r="A300" s="53"/>
      <c r="B300" s="53"/>
      <c r="C300" s="53"/>
      <c r="D300" s="53"/>
      <c r="E300" s="53"/>
      <c r="F300" s="53"/>
      <c r="G300" s="57"/>
      <c r="H300" s="53"/>
      <c r="I300" s="53"/>
      <c r="J300" s="53"/>
      <c r="K300" s="53"/>
      <c r="L300" s="53"/>
      <c r="M300" s="53"/>
    </row>
    <row r="301" spans="1:13" ht="15.75" customHeight="1">
      <c r="A301" s="53"/>
      <c r="B301" s="53"/>
      <c r="C301" s="53"/>
      <c r="D301" s="53"/>
      <c r="E301" s="53"/>
      <c r="F301" s="53"/>
      <c r="G301" s="57"/>
      <c r="H301" s="53"/>
      <c r="I301" s="53"/>
      <c r="J301" s="53"/>
      <c r="K301" s="53"/>
      <c r="L301" s="53"/>
      <c r="M301" s="53"/>
    </row>
    <row r="302" spans="1:13" ht="15.75" customHeight="1">
      <c r="A302" s="53"/>
      <c r="B302" s="53"/>
      <c r="C302" s="53"/>
      <c r="D302" s="53"/>
      <c r="E302" s="53"/>
      <c r="F302" s="53"/>
      <c r="G302" s="57"/>
      <c r="H302" s="53"/>
      <c r="I302" s="53"/>
      <c r="J302" s="53"/>
      <c r="K302" s="53"/>
      <c r="L302" s="53"/>
      <c r="M302" s="53"/>
    </row>
    <row r="303" spans="1:13" ht="15.75" customHeight="1">
      <c r="A303" s="53"/>
      <c r="B303" s="53"/>
      <c r="C303" s="53"/>
      <c r="D303" s="53"/>
      <c r="E303" s="53"/>
      <c r="F303" s="53"/>
      <c r="G303" s="57"/>
      <c r="H303" s="53"/>
      <c r="I303" s="53"/>
      <c r="J303" s="53"/>
      <c r="K303" s="53"/>
      <c r="L303" s="53"/>
      <c r="M303" s="53"/>
    </row>
    <row r="304" spans="1:13" ht="15.75" customHeight="1">
      <c r="A304" s="53"/>
      <c r="B304" s="53"/>
      <c r="C304" s="53"/>
      <c r="D304" s="53"/>
      <c r="E304" s="53"/>
      <c r="F304" s="53"/>
      <c r="G304" s="57"/>
      <c r="H304" s="53"/>
      <c r="I304" s="53"/>
      <c r="J304" s="53"/>
      <c r="K304" s="53"/>
      <c r="L304" s="53"/>
      <c r="M304" s="53"/>
    </row>
    <row r="305" spans="1:13" ht="15.75" customHeight="1">
      <c r="A305" s="53"/>
      <c r="B305" s="53"/>
      <c r="C305" s="53"/>
      <c r="D305" s="53"/>
      <c r="E305" s="53"/>
      <c r="F305" s="53"/>
      <c r="G305" s="57"/>
      <c r="H305" s="53"/>
      <c r="I305" s="53"/>
      <c r="J305" s="53"/>
      <c r="K305" s="53"/>
      <c r="L305" s="53"/>
      <c r="M305" s="53"/>
    </row>
    <row r="306" spans="1:13" ht="15.75" customHeight="1">
      <c r="A306" s="53"/>
      <c r="B306" s="53"/>
      <c r="C306" s="53"/>
      <c r="D306" s="53"/>
      <c r="E306" s="53"/>
      <c r="F306" s="53"/>
      <c r="G306" s="57"/>
      <c r="H306" s="53"/>
      <c r="I306" s="53"/>
      <c r="J306" s="53"/>
      <c r="K306" s="53"/>
      <c r="L306" s="53"/>
      <c r="M306" s="53"/>
    </row>
    <row r="307" spans="1:13" ht="15.75" customHeight="1">
      <c r="A307" s="53"/>
      <c r="B307" s="53"/>
      <c r="C307" s="53"/>
      <c r="D307" s="53"/>
      <c r="E307" s="53"/>
      <c r="F307" s="53"/>
      <c r="G307" s="57"/>
      <c r="H307" s="53"/>
      <c r="I307" s="53"/>
      <c r="J307" s="53"/>
      <c r="K307" s="53"/>
      <c r="L307" s="53"/>
      <c r="M307" s="53"/>
    </row>
    <row r="308" spans="1:13" ht="15.75" customHeight="1">
      <c r="A308" s="53"/>
      <c r="B308" s="53"/>
      <c r="C308" s="53"/>
      <c r="D308" s="53"/>
      <c r="E308" s="53"/>
      <c r="F308" s="53"/>
      <c r="G308" s="57"/>
      <c r="H308" s="53"/>
      <c r="I308" s="53"/>
      <c r="J308" s="53"/>
      <c r="K308" s="53"/>
      <c r="L308" s="53"/>
      <c r="M308" s="53"/>
    </row>
    <row r="309" spans="1:13" ht="15.75" customHeight="1">
      <c r="A309" s="53"/>
      <c r="B309" s="53"/>
      <c r="C309" s="53"/>
      <c r="D309" s="53"/>
      <c r="E309" s="53"/>
      <c r="F309" s="53"/>
      <c r="G309" s="57"/>
      <c r="H309" s="53"/>
      <c r="I309" s="53"/>
      <c r="J309" s="53"/>
      <c r="K309" s="53"/>
      <c r="L309" s="53"/>
      <c r="M309" s="53"/>
    </row>
    <row r="310" spans="1:13" ht="15.75" customHeight="1">
      <c r="A310" s="53"/>
      <c r="B310" s="53"/>
      <c r="C310" s="53"/>
      <c r="D310" s="53"/>
      <c r="E310" s="53"/>
      <c r="F310" s="53"/>
      <c r="G310" s="57"/>
      <c r="H310" s="53"/>
      <c r="I310" s="53"/>
      <c r="J310" s="53"/>
      <c r="K310" s="53"/>
      <c r="L310" s="53"/>
      <c r="M310" s="53"/>
    </row>
    <row r="311" spans="1:13" ht="15.75" customHeight="1">
      <c r="A311" s="53"/>
      <c r="B311" s="53"/>
      <c r="C311" s="53"/>
      <c r="D311" s="53"/>
      <c r="E311" s="53"/>
      <c r="F311" s="53"/>
      <c r="G311" s="57"/>
      <c r="H311" s="53"/>
      <c r="I311" s="53"/>
      <c r="J311" s="53"/>
      <c r="K311" s="53"/>
      <c r="L311" s="53"/>
      <c r="M311" s="53"/>
    </row>
    <row r="312" spans="1:13" ht="15.75" customHeight="1">
      <c r="A312" s="53"/>
      <c r="B312" s="53"/>
      <c r="C312" s="53"/>
      <c r="D312" s="53"/>
      <c r="E312" s="53"/>
      <c r="F312" s="53"/>
      <c r="G312" s="57"/>
      <c r="H312" s="53"/>
      <c r="I312" s="53"/>
      <c r="J312" s="53"/>
      <c r="K312" s="53"/>
      <c r="L312" s="53"/>
      <c r="M312" s="53"/>
    </row>
    <row r="313" spans="1:13" ht="15.75" customHeight="1">
      <c r="A313" s="53"/>
      <c r="B313" s="53"/>
      <c r="C313" s="53"/>
      <c r="D313" s="53"/>
      <c r="E313" s="53"/>
      <c r="F313" s="53"/>
      <c r="G313" s="57"/>
      <c r="H313" s="53"/>
      <c r="I313" s="53"/>
      <c r="J313" s="53"/>
      <c r="K313" s="53"/>
      <c r="L313" s="53"/>
      <c r="M313" s="53"/>
    </row>
    <row r="314" spans="1:13" ht="15.75" customHeight="1">
      <c r="A314" s="53"/>
      <c r="B314" s="53"/>
      <c r="C314" s="53"/>
      <c r="D314" s="53"/>
      <c r="E314" s="53"/>
      <c r="F314" s="53"/>
      <c r="G314" s="57"/>
      <c r="H314" s="53"/>
      <c r="I314" s="53"/>
      <c r="J314" s="53"/>
      <c r="K314" s="53"/>
      <c r="L314" s="53"/>
      <c r="M314" s="53"/>
    </row>
    <row r="315" spans="1:13" ht="15.75" customHeight="1">
      <c r="A315" s="53"/>
      <c r="B315" s="53"/>
      <c r="C315" s="53"/>
      <c r="D315" s="53"/>
      <c r="E315" s="53"/>
      <c r="F315" s="53"/>
      <c r="G315" s="57"/>
      <c r="H315" s="53"/>
      <c r="I315" s="53"/>
      <c r="J315" s="53"/>
      <c r="K315" s="53"/>
      <c r="L315" s="53"/>
      <c r="M315" s="53"/>
    </row>
    <row r="316" spans="1:13" ht="15.75" customHeight="1">
      <c r="A316" s="53"/>
      <c r="B316" s="53"/>
      <c r="C316" s="53"/>
      <c r="D316" s="53"/>
      <c r="E316" s="53"/>
      <c r="F316" s="53"/>
      <c r="G316" s="57"/>
      <c r="H316" s="53"/>
      <c r="I316" s="53"/>
      <c r="J316" s="53"/>
      <c r="K316" s="53"/>
      <c r="L316" s="53"/>
      <c r="M316" s="53"/>
    </row>
    <row r="317" spans="1:13" ht="15.75" customHeight="1">
      <c r="A317" s="53"/>
      <c r="B317" s="53"/>
      <c r="C317" s="53"/>
      <c r="D317" s="53"/>
      <c r="E317" s="53"/>
      <c r="F317" s="53"/>
      <c r="G317" s="57"/>
      <c r="H317" s="53"/>
      <c r="I317" s="53"/>
      <c r="J317" s="53"/>
      <c r="K317" s="53"/>
      <c r="L317" s="53"/>
      <c r="M317" s="53"/>
    </row>
    <row r="318" spans="1:13" ht="15.75" customHeight="1">
      <c r="A318" s="53"/>
      <c r="B318" s="53"/>
      <c r="C318" s="53"/>
      <c r="D318" s="53"/>
      <c r="E318" s="53"/>
      <c r="F318" s="53"/>
      <c r="G318" s="57"/>
      <c r="H318" s="53"/>
      <c r="I318" s="53"/>
      <c r="J318" s="53"/>
      <c r="K318" s="53"/>
      <c r="L318" s="53"/>
      <c r="M318" s="53"/>
    </row>
    <row r="319" spans="1:13" ht="15.75" customHeight="1">
      <c r="A319" s="53"/>
      <c r="B319" s="53"/>
      <c r="C319" s="53"/>
      <c r="D319" s="53"/>
      <c r="E319" s="53"/>
      <c r="F319" s="53"/>
      <c r="G319" s="57"/>
      <c r="H319" s="53"/>
      <c r="I319" s="53"/>
      <c r="J319" s="53"/>
      <c r="K319" s="53"/>
      <c r="L319" s="53"/>
      <c r="M319" s="53"/>
    </row>
    <row r="320" spans="1:13" ht="15.75" customHeight="1">
      <c r="A320" s="53"/>
      <c r="B320" s="53"/>
      <c r="C320" s="53"/>
      <c r="D320" s="53"/>
      <c r="E320" s="53"/>
      <c r="F320" s="53"/>
      <c r="G320" s="57"/>
      <c r="H320" s="53"/>
      <c r="I320" s="53"/>
      <c r="J320" s="53"/>
      <c r="K320" s="53"/>
      <c r="L320" s="53"/>
      <c r="M320" s="53"/>
    </row>
    <row r="321" spans="1:13" ht="15.75" customHeight="1">
      <c r="A321" s="53"/>
      <c r="B321" s="53"/>
      <c r="C321" s="53"/>
      <c r="D321" s="53"/>
      <c r="E321" s="53"/>
      <c r="F321" s="53"/>
      <c r="G321" s="57"/>
      <c r="H321" s="53"/>
      <c r="I321" s="53"/>
      <c r="J321" s="53"/>
      <c r="K321" s="53"/>
      <c r="L321" s="53"/>
      <c r="M321" s="53"/>
    </row>
    <row r="322" spans="1:13" ht="15.75" customHeight="1">
      <c r="A322" s="53"/>
      <c r="B322" s="53"/>
      <c r="C322" s="53"/>
      <c r="D322" s="53"/>
      <c r="E322" s="53"/>
      <c r="F322" s="53"/>
      <c r="G322" s="57"/>
      <c r="H322" s="53"/>
      <c r="I322" s="53"/>
      <c r="J322" s="53"/>
      <c r="K322" s="53"/>
      <c r="L322" s="53"/>
      <c r="M322" s="53"/>
    </row>
    <row r="323" spans="1:13" ht="15.75" customHeight="1">
      <c r="A323" s="53"/>
      <c r="B323" s="53"/>
      <c r="C323" s="53"/>
      <c r="D323" s="53"/>
      <c r="E323" s="53"/>
      <c r="F323" s="53"/>
      <c r="G323" s="57"/>
      <c r="H323" s="53"/>
      <c r="I323" s="53"/>
      <c r="J323" s="53"/>
      <c r="K323" s="53"/>
      <c r="L323" s="53"/>
      <c r="M323" s="53"/>
    </row>
    <row r="324" spans="1:13" ht="15.75" customHeight="1">
      <c r="A324" s="53"/>
      <c r="B324" s="53"/>
      <c r="C324" s="53"/>
      <c r="D324" s="53"/>
      <c r="E324" s="53"/>
      <c r="F324" s="53"/>
      <c r="G324" s="57"/>
      <c r="H324" s="53"/>
      <c r="I324" s="53"/>
      <c r="J324" s="53"/>
      <c r="K324" s="53"/>
      <c r="L324" s="53"/>
      <c r="M324" s="53"/>
    </row>
    <row r="325" spans="1:13" ht="15.75" customHeight="1">
      <c r="A325" s="53"/>
      <c r="B325" s="53"/>
      <c r="C325" s="53"/>
      <c r="D325" s="53"/>
      <c r="E325" s="53"/>
      <c r="F325" s="53"/>
      <c r="G325" s="57"/>
      <c r="H325" s="53"/>
      <c r="I325" s="53"/>
      <c r="J325" s="53"/>
      <c r="K325" s="53"/>
      <c r="L325" s="53"/>
      <c r="M325" s="53"/>
    </row>
    <row r="326" spans="1:13" ht="15.75" customHeight="1">
      <c r="A326" s="53"/>
      <c r="B326" s="53"/>
      <c r="C326" s="53"/>
      <c r="D326" s="53"/>
      <c r="E326" s="53"/>
      <c r="F326" s="53"/>
      <c r="G326" s="57"/>
      <c r="H326" s="53"/>
      <c r="I326" s="53"/>
      <c r="J326" s="53"/>
      <c r="K326" s="53"/>
      <c r="L326" s="53"/>
      <c r="M326" s="53"/>
    </row>
    <row r="327" spans="1:13" ht="15.75" customHeight="1">
      <c r="A327" s="53"/>
      <c r="B327" s="53"/>
      <c r="C327" s="53"/>
      <c r="D327" s="53"/>
      <c r="E327" s="53"/>
      <c r="F327" s="53"/>
      <c r="G327" s="57"/>
      <c r="H327" s="53"/>
      <c r="I327" s="53"/>
      <c r="J327" s="53"/>
      <c r="K327" s="53"/>
      <c r="L327" s="53"/>
      <c r="M327" s="53"/>
    </row>
    <row r="328" spans="1:13" ht="15.75" customHeight="1">
      <c r="A328" s="53"/>
      <c r="B328" s="53"/>
      <c r="C328" s="53"/>
      <c r="D328" s="53"/>
      <c r="E328" s="53"/>
      <c r="F328" s="53"/>
      <c r="G328" s="57"/>
      <c r="H328" s="53"/>
      <c r="I328" s="53"/>
      <c r="J328" s="53"/>
      <c r="K328" s="53"/>
      <c r="L328" s="53"/>
      <c r="M328" s="53"/>
    </row>
    <row r="329" spans="1:13" ht="15.75" customHeight="1">
      <c r="A329" s="53"/>
      <c r="B329" s="53"/>
      <c r="C329" s="53"/>
      <c r="D329" s="53"/>
      <c r="E329" s="53"/>
      <c r="F329" s="53"/>
      <c r="G329" s="57"/>
      <c r="H329" s="53"/>
      <c r="I329" s="53"/>
      <c r="J329" s="53"/>
      <c r="K329" s="53"/>
      <c r="L329" s="53"/>
      <c r="M329" s="53"/>
    </row>
    <row r="330" spans="1:13" ht="15.75" customHeight="1">
      <c r="A330" s="53"/>
      <c r="B330" s="53"/>
      <c r="C330" s="53"/>
      <c r="D330" s="53"/>
      <c r="E330" s="53"/>
      <c r="F330" s="53"/>
      <c r="G330" s="57"/>
      <c r="H330" s="53"/>
      <c r="I330" s="53"/>
      <c r="J330" s="53"/>
      <c r="K330" s="53"/>
      <c r="L330" s="53"/>
      <c r="M330" s="53"/>
    </row>
    <row r="331" spans="1:13" ht="15.75" customHeight="1">
      <c r="A331" s="53"/>
      <c r="B331" s="53"/>
      <c r="C331" s="53"/>
      <c r="D331" s="53"/>
      <c r="E331" s="53"/>
      <c r="F331" s="53"/>
      <c r="G331" s="57"/>
      <c r="H331" s="53"/>
      <c r="I331" s="53"/>
      <c r="J331" s="53"/>
      <c r="K331" s="53"/>
      <c r="L331" s="53"/>
      <c r="M331" s="53"/>
    </row>
    <row r="332" spans="1:13" ht="15.75" customHeight="1">
      <c r="A332" s="53"/>
      <c r="B332" s="53"/>
      <c r="C332" s="53"/>
      <c r="D332" s="53"/>
      <c r="E332" s="53"/>
      <c r="F332" s="53"/>
      <c r="G332" s="57"/>
      <c r="H332" s="53"/>
      <c r="I332" s="53"/>
      <c r="J332" s="53"/>
      <c r="K332" s="53"/>
      <c r="L332" s="53"/>
      <c r="M332" s="53"/>
    </row>
    <row r="333" spans="1:13" ht="15.75" customHeight="1">
      <c r="A333" s="53"/>
      <c r="B333" s="53"/>
      <c r="C333" s="53"/>
      <c r="D333" s="53"/>
      <c r="E333" s="53"/>
      <c r="F333" s="53"/>
      <c r="G333" s="57"/>
      <c r="H333" s="53"/>
      <c r="I333" s="53"/>
      <c r="J333" s="53"/>
      <c r="K333" s="53"/>
      <c r="L333" s="53"/>
      <c r="M333" s="53"/>
    </row>
    <row r="334" spans="1:13" ht="15.75" customHeight="1">
      <c r="A334" s="53"/>
      <c r="B334" s="53"/>
      <c r="C334" s="53"/>
      <c r="D334" s="53"/>
      <c r="E334" s="53"/>
      <c r="F334" s="53"/>
      <c r="G334" s="57"/>
      <c r="H334" s="53"/>
      <c r="I334" s="53"/>
      <c r="J334" s="53"/>
      <c r="K334" s="53"/>
      <c r="L334" s="53"/>
      <c r="M334" s="53"/>
    </row>
    <row r="335" spans="1:13" ht="15.75" customHeight="1">
      <c r="A335" s="53"/>
      <c r="B335" s="53"/>
      <c r="C335" s="53"/>
      <c r="D335" s="53"/>
      <c r="E335" s="53"/>
      <c r="F335" s="53"/>
      <c r="G335" s="57"/>
      <c r="H335" s="53"/>
      <c r="I335" s="53"/>
      <c r="J335" s="53"/>
      <c r="K335" s="53"/>
      <c r="L335" s="53"/>
      <c r="M335" s="53"/>
    </row>
    <row r="336" spans="1:13" ht="15.75" customHeight="1">
      <c r="A336" s="53"/>
      <c r="B336" s="53"/>
      <c r="C336" s="53"/>
      <c r="D336" s="53"/>
      <c r="E336" s="53"/>
      <c r="F336" s="53"/>
      <c r="G336" s="57"/>
      <c r="H336" s="53"/>
      <c r="I336" s="53"/>
      <c r="J336" s="53"/>
      <c r="K336" s="53"/>
      <c r="L336" s="53"/>
      <c r="M336" s="53"/>
    </row>
    <row r="337" spans="1:13" ht="15.75" customHeight="1">
      <c r="A337" s="53"/>
      <c r="B337" s="53"/>
      <c r="C337" s="53"/>
      <c r="D337" s="53"/>
      <c r="E337" s="53"/>
      <c r="F337" s="53"/>
      <c r="G337" s="57"/>
      <c r="H337" s="53"/>
      <c r="I337" s="53"/>
      <c r="J337" s="53"/>
      <c r="K337" s="53"/>
      <c r="L337" s="53"/>
      <c r="M337" s="53"/>
    </row>
    <row r="338" spans="1:13" ht="15.75" customHeight="1">
      <c r="A338" s="53"/>
      <c r="B338" s="53"/>
      <c r="C338" s="53"/>
      <c r="D338" s="53"/>
      <c r="E338" s="53"/>
      <c r="F338" s="53"/>
      <c r="G338" s="57"/>
      <c r="H338" s="53"/>
      <c r="I338" s="53"/>
      <c r="J338" s="53"/>
      <c r="K338" s="53"/>
      <c r="L338" s="53"/>
      <c r="M338" s="53"/>
    </row>
    <row r="339" spans="1:13" ht="15.75" customHeight="1">
      <c r="A339" s="53"/>
      <c r="B339" s="53"/>
      <c r="C339" s="53"/>
      <c r="D339" s="53"/>
      <c r="E339" s="53"/>
      <c r="F339" s="53"/>
      <c r="G339" s="57"/>
      <c r="H339" s="53"/>
      <c r="I339" s="53"/>
      <c r="J339" s="53"/>
      <c r="K339" s="53"/>
      <c r="L339" s="53"/>
      <c r="M339" s="53"/>
    </row>
    <row r="340" spans="1:13" ht="15.75" customHeight="1">
      <c r="A340" s="53"/>
      <c r="B340" s="53"/>
      <c r="C340" s="53"/>
      <c r="D340" s="53"/>
      <c r="E340" s="53"/>
      <c r="F340" s="53"/>
      <c r="G340" s="57"/>
      <c r="H340" s="53"/>
      <c r="I340" s="53"/>
      <c r="J340" s="53"/>
      <c r="K340" s="53"/>
      <c r="L340" s="53"/>
      <c r="M340" s="53"/>
    </row>
    <row r="341" spans="1:13" ht="15.75" customHeight="1">
      <c r="A341" s="53"/>
      <c r="B341" s="53"/>
      <c r="C341" s="53"/>
      <c r="D341" s="53"/>
      <c r="E341" s="53"/>
      <c r="F341" s="53"/>
      <c r="G341" s="57"/>
      <c r="H341" s="53"/>
      <c r="I341" s="53"/>
      <c r="J341" s="53"/>
      <c r="K341" s="53"/>
      <c r="L341" s="53"/>
      <c r="M341" s="53"/>
    </row>
    <row r="342" spans="1:13" ht="15.75" customHeight="1">
      <c r="A342" s="53"/>
      <c r="B342" s="53"/>
      <c r="C342" s="53"/>
      <c r="D342" s="53"/>
      <c r="E342" s="53"/>
      <c r="F342" s="53"/>
      <c r="G342" s="57"/>
      <c r="H342" s="53"/>
      <c r="I342" s="53"/>
      <c r="J342" s="53"/>
      <c r="K342" s="53"/>
      <c r="L342" s="53"/>
      <c r="M342" s="53"/>
    </row>
    <row r="343" spans="1:13" ht="15.75" customHeight="1">
      <c r="A343" s="53"/>
      <c r="B343" s="53"/>
      <c r="C343" s="53"/>
      <c r="D343" s="53"/>
      <c r="E343" s="53"/>
      <c r="F343" s="53"/>
      <c r="G343" s="57"/>
      <c r="H343" s="53"/>
      <c r="I343" s="53"/>
      <c r="J343" s="53"/>
      <c r="K343" s="53"/>
      <c r="L343" s="53"/>
      <c r="M343" s="53"/>
    </row>
    <row r="344" spans="1:13" ht="15.75" customHeight="1">
      <c r="A344" s="53"/>
      <c r="B344" s="53"/>
      <c r="C344" s="53"/>
      <c r="D344" s="53"/>
      <c r="E344" s="53"/>
      <c r="F344" s="53"/>
      <c r="G344" s="57"/>
      <c r="H344" s="53"/>
      <c r="I344" s="53"/>
      <c r="J344" s="53"/>
      <c r="K344" s="53"/>
      <c r="L344" s="53"/>
      <c r="M344" s="53"/>
    </row>
    <row r="345" spans="1:13" ht="15.75" customHeight="1">
      <c r="A345" s="53"/>
      <c r="B345" s="53"/>
      <c r="C345" s="53"/>
      <c r="D345" s="53"/>
      <c r="E345" s="53"/>
      <c r="F345" s="53"/>
      <c r="G345" s="57"/>
      <c r="H345" s="53"/>
      <c r="I345" s="53"/>
      <c r="J345" s="53"/>
      <c r="K345" s="53"/>
      <c r="L345" s="53"/>
      <c r="M345" s="53"/>
    </row>
    <row r="346" spans="1:13" ht="15.75" customHeight="1">
      <c r="A346" s="53"/>
      <c r="B346" s="53"/>
      <c r="C346" s="53"/>
      <c r="D346" s="53"/>
      <c r="E346" s="53"/>
      <c r="F346" s="53"/>
      <c r="G346" s="57"/>
      <c r="H346" s="53"/>
      <c r="I346" s="53"/>
      <c r="J346" s="53"/>
      <c r="K346" s="53"/>
      <c r="L346" s="53"/>
      <c r="M346" s="53"/>
    </row>
    <row r="347" spans="1:13" ht="15.75" customHeight="1">
      <c r="A347" s="53"/>
      <c r="B347" s="53"/>
      <c r="C347" s="53"/>
      <c r="D347" s="53"/>
      <c r="E347" s="53"/>
      <c r="F347" s="53"/>
      <c r="G347" s="57"/>
      <c r="H347" s="53"/>
      <c r="I347" s="53"/>
      <c r="J347" s="53"/>
      <c r="K347" s="53"/>
      <c r="L347" s="53"/>
      <c r="M347" s="53"/>
    </row>
    <row r="348" spans="1:13" ht="15.75" customHeight="1">
      <c r="A348" s="53"/>
      <c r="B348" s="53"/>
      <c r="C348" s="53"/>
      <c r="D348" s="53"/>
      <c r="E348" s="53"/>
      <c r="F348" s="53"/>
      <c r="G348" s="57"/>
      <c r="H348" s="53"/>
      <c r="I348" s="53"/>
      <c r="J348" s="53"/>
      <c r="K348" s="53"/>
      <c r="L348" s="53"/>
      <c r="M348" s="53"/>
    </row>
    <row r="349" spans="1:13" ht="15.75" customHeight="1">
      <c r="A349" s="53"/>
      <c r="B349" s="53"/>
      <c r="C349" s="53"/>
      <c r="D349" s="53"/>
      <c r="E349" s="53"/>
      <c r="F349" s="53"/>
      <c r="G349" s="57"/>
      <c r="H349" s="53"/>
      <c r="I349" s="53"/>
      <c r="J349" s="53"/>
      <c r="K349" s="53"/>
      <c r="L349" s="53"/>
      <c r="M349" s="53"/>
    </row>
    <row r="350" spans="1:13" ht="15.75" customHeight="1">
      <c r="A350" s="53"/>
      <c r="B350" s="53"/>
      <c r="C350" s="53"/>
      <c r="D350" s="53"/>
      <c r="E350" s="53"/>
      <c r="F350" s="53"/>
      <c r="G350" s="57"/>
      <c r="H350" s="53"/>
      <c r="I350" s="53"/>
      <c r="J350" s="53"/>
      <c r="K350" s="53"/>
      <c r="L350" s="53"/>
      <c r="M350" s="53"/>
    </row>
    <row r="351" spans="1:13" ht="15.75" customHeight="1">
      <c r="A351" s="53"/>
      <c r="B351" s="53"/>
      <c r="C351" s="53"/>
      <c r="D351" s="53"/>
      <c r="E351" s="53"/>
      <c r="F351" s="53"/>
      <c r="G351" s="57"/>
      <c r="H351" s="53"/>
      <c r="I351" s="53"/>
      <c r="J351" s="53"/>
      <c r="K351" s="53"/>
      <c r="L351" s="53"/>
      <c r="M351" s="53"/>
    </row>
    <row r="352" spans="1:13" ht="15.75" customHeight="1">
      <c r="A352" s="53"/>
      <c r="B352" s="53"/>
      <c r="C352" s="53"/>
      <c r="D352" s="53"/>
      <c r="E352" s="53"/>
      <c r="F352" s="53"/>
      <c r="G352" s="57"/>
      <c r="H352" s="53"/>
      <c r="I352" s="53"/>
      <c r="J352" s="53"/>
      <c r="K352" s="53"/>
      <c r="L352" s="53"/>
      <c r="M352" s="53"/>
    </row>
    <row r="353" spans="1:13" ht="15.75" customHeight="1">
      <c r="A353" s="53"/>
      <c r="B353" s="53"/>
      <c r="C353" s="53"/>
      <c r="D353" s="53"/>
      <c r="E353" s="53"/>
      <c r="F353" s="53"/>
      <c r="G353" s="57"/>
      <c r="H353" s="53"/>
      <c r="I353" s="53"/>
      <c r="J353" s="53"/>
      <c r="K353" s="53"/>
      <c r="L353" s="53"/>
      <c r="M353" s="53"/>
    </row>
    <row r="354" spans="1:13" ht="15.75" customHeight="1">
      <c r="A354" s="53"/>
      <c r="B354" s="53"/>
      <c r="C354" s="53"/>
      <c r="D354" s="53"/>
      <c r="E354" s="53"/>
      <c r="F354" s="53"/>
      <c r="G354" s="57"/>
      <c r="H354" s="53"/>
      <c r="I354" s="53"/>
      <c r="J354" s="53"/>
      <c r="K354" s="53"/>
      <c r="L354" s="53"/>
      <c r="M354" s="53"/>
    </row>
    <row r="355" spans="1:13" ht="15.75" customHeight="1">
      <c r="A355" s="53"/>
      <c r="B355" s="53"/>
      <c r="C355" s="53"/>
      <c r="D355" s="53"/>
      <c r="E355" s="53"/>
      <c r="F355" s="53"/>
      <c r="G355" s="57"/>
      <c r="H355" s="53"/>
      <c r="I355" s="53"/>
      <c r="J355" s="53"/>
      <c r="K355" s="53"/>
      <c r="L355" s="53"/>
      <c r="M355" s="53"/>
    </row>
    <row r="356" spans="1:13" ht="15.75" customHeight="1">
      <c r="A356" s="53"/>
      <c r="B356" s="53"/>
      <c r="C356" s="53"/>
      <c r="D356" s="53"/>
      <c r="E356" s="53"/>
      <c r="F356" s="53"/>
      <c r="G356" s="57"/>
      <c r="H356" s="53"/>
      <c r="I356" s="53"/>
      <c r="J356" s="53"/>
      <c r="K356" s="53"/>
      <c r="L356" s="53"/>
      <c r="M356" s="53"/>
    </row>
    <row r="357" spans="1:13" ht="15.75" customHeight="1">
      <c r="A357" s="53"/>
      <c r="B357" s="53"/>
      <c r="C357" s="53"/>
      <c r="D357" s="53"/>
      <c r="E357" s="53"/>
      <c r="F357" s="53"/>
      <c r="G357" s="57"/>
      <c r="H357" s="53"/>
      <c r="I357" s="53"/>
      <c r="J357" s="53"/>
      <c r="K357" s="53"/>
      <c r="L357" s="53"/>
      <c r="M357" s="53"/>
    </row>
    <row r="358" spans="1:13" ht="15.75" customHeight="1">
      <c r="A358" s="53"/>
      <c r="B358" s="53"/>
      <c r="C358" s="53"/>
      <c r="D358" s="53"/>
      <c r="E358" s="53"/>
      <c r="F358" s="53"/>
      <c r="G358" s="57"/>
      <c r="H358" s="53"/>
      <c r="I358" s="53"/>
      <c r="J358" s="53"/>
      <c r="K358" s="53"/>
      <c r="L358" s="53"/>
      <c r="M358" s="53"/>
    </row>
    <row r="359" spans="1:13" ht="15.75" customHeight="1">
      <c r="A359" s="53"/>
      <c r="B359" s="53"/>
      <c r="C359" s="53"/>
      <c r="D359" s="53"/>
      <c r="E359" s="53"/>
      <c r="F359" s="53"/>
      <c r="G359" s="57"/>
      <c r="H359" s="53"/>
      <c r="I359" s="53"/>
      <c r="J359" s="53"/>
      <c r="K359" s="53"/>
      <c r="L359" s="53"/>
      <c r="M359" s="53"/>
    </row>
    <row r="360" spans="1:13" ht="15.75" customHeight="1">
      <c r="A360" s="53"/>
      <c r="B360" s="53"/>
      <c r="C360" s="53"/>
      <c r="D360" s="53"/>
      <c r="E360" s="53"/>
      <c r="F360" s="53"/>
      <c r="G360" s="57"/>
      <c r="H360" s="53"/>
      <c r="I360" s="53"/>
      <c r="J360" s="53"/>
      <c r="K360" s="53"/>
      <c r="L360" s="53"/>
      <c r="M360" s="53"/>
    </row>
    <row r="361" spans="1:13" ht="15.75" customHeight="1">
      <c r="A361" s="53"/>
      <c r="B361" s="53"/>
      <c r="C361" s="53"/>
      <c r="D361" s="53"/>
      <c r="E361" s="53"/>
      <c r="F361" s="53"/>
      <c r="G361" s="57"/>
      <c r="H361" s="53"/>
      <c r="I361" s="53"/>
      <c r="J361" s="53"/>
      <c r="K361" s="53"/>
      <c r="L361" s="53"/>
      <c r="M361" s="53"/>
    </row>
    <row r="362" spans="1:13" ht="15.75" customHeight="1">
      <c r="A362" s="53"/>
      <c r="B362" s="53"/>
      <c r="C362" s="53"/>
      <c r="D362" s="53"/>
      <c r="E362" s="53"/>
      <c r="F362" s="53"/>
      <c r="G362" s="57"/>
      <c r="H362" s="53"/>
      <c r="I362" s="53"/>
      <c r="J362" s="53"/>
      <c r="K362" s="53"/>
      <c r="L362" s="53"/>
      <c r="M362" s="53"/>
    </row>
    <row r="363" spans="1:13" ht="15.75" customHeight="1">
      <c r="A363" s="53"/>
      <c r="B363" s="53"/>
      <c r="C363" s="53"/>
      <c r="D363" s="53"/>
      <c r="E363" s="53"/>
      <c r="F363" s="53"/>
      <c r="G363" s="57"/>
      <c r="H363" s="53"/>
      <c r="I363" s="53"/>
      <c r="J363" s="53"/>
      <c r="K363" s="53"/>
      <c r="L363" s="53"/>
      <c r="M363" s="53"/>
    </row>
    <row r="364" spans="1:13" ht="15.75" customHeight="1">
      <c r="A364" s="53"/>
      <c r="B364" s="53"/>
      <c r="C364" s="53"/>
      <c r="D364" s="53"/>
      <c r="E364" s="53"/>
      <c r="F364" s="53"/>
      <c r="G364" s="57"/>
      <c r="H364" s="53"/>
      <c r="I364" s="53"/>
      <c r="J364" s="53"/>
      <c r="K364" s="53"/>
      <c r="L364" s="53"/>
      <c r="M364" s="53"/>
    </row>
    <row r="365" spans="1:13" ht="15.75" customHeight="1">
      <c r="A365" s="53"/>
      <c r="B365" s="53"/>
      <c r="C365" s="53"/>
      <c r="D365" s="53"/>
      <c r="E365" s="53"/>
      <c r="F365" s="53"/>
      <c r="G365" s="57"/>
      <c r="H365" s="53"/>
      <c r="I365" s="53"/>
      <c r="J365" s="53"/>
      <c r="K365" s="53"/>
      <c r="L365" s="53"/>
      <c r="M365" s="53"/>
    </row>
    <row r="366" spans="1:13" ht="15.75" customHeight="1">
      <c r="A366" s="53"/>
      <c r="B366" s="53"/>
      <c r="C366" s="53"/>
      <c r="D366" s="53"/>
      <c r="E366" s="53"/>
      <c r="F366" s="53"/>
      <c r="G366" s="57"/>
      <c r="H366" s="53"/>
      <c r="I366" s="53"/>
      <c r="J366" s="53"/>
      <c r="K366" s="53"/>
      <c r="L366" s="53"/>
      <c r="M366" s="53"/>
    </row>
    <row r="367" spans="1:13" ht="15.75" customHeight="1">
      <c r="A367" s="53"/>
      <c r="B367" s="53"/>
      <c r="C367" s="53"/>
      <c r="D367" s="53"/>
      <c r="E367" s="53"/>
      <c r="F367" s="53"/>
      <c r="G367" s="57"/>
      <c r="H367" s="53"/>
      <c r="I367" s="53"/>
      <c r="J367" s="53"/>
      <c r="K367" s="53"/>
      <c r="L367" s="53"/>
      <c r="M367" s="53"/>
    </row>
    <row r="368" spans="1:13" ht="15.75" customHeight="1">
      <c r="A368" s="53"/>
      <c r="B368" s="53"/>
      <c r="C368" s="53"/>
      <c r="D368" s="53"/>
      <c r="E368" s="53"/>
      <c r="F368" s="53"/>
      <c r="G368" s="57"/>
      <c r="H368" s="53"/>
      <c r="I368" s="53"/>
      <c r="J368" s="53"/>
      <c r="K368" s="53"/>
      <c r="L368" s="53"/>
      <c r="M368" s="53"/>
    </row>
    <row r="369" spans="1:13" ht="15.75" customHeight="1">
      <c r="A369" s="53"/>
      <c r="B369" s="53"/>
      <c r="C369" s="53"/>
      <c r="D369" s="53"/>
      <c r="E369" s="53"/>
      <c r="F369" s="53"/>
      <c r="G369" s="57"/>
      <c r="H369" s="53"/>
      <c r="I369" s="53"/>
      <c r="J369" s="53"/>
      <c r="K369" s="53"/>
      <c r="L369" s="53"/>
      <c r="M369" s="53"/>
    </row>
    <row r="370" spans="1:13" ht="15.75" customHeight="1">
      <c r="A370" s="53"/>
      <c r="B370" s="53"/>
      <c r="C370" s="53"/>
      <c r="D370" s="53"/>
      <c r="E370" s="53"/>
      <c r="F370" s="53"/>
      <c r="G370" s="57"/>
      <c r="H370" s="53"/>
      <c r="I370" s="53"/>
      <c r="J370" s="53"/>
      <c r="K370" s="53"/>
      <c r="L370" s="53"/>
      <c r="M370" s="53"/>
    </row>
    <row r="371" spans="1:13" ht="15.75" customHeight="1">
      <c r="A371" s="53"/>
      <c r="B371" s="53"/>
      <c r="C371" s="53"/>
      <c r="D371" s="53"/>
      <c r="E371" s="53"/>
      <c r="F371" s="53"/>
      <c r="G371" s="57"/>
      <c r="H371" s="53"/>
      <c r="I371" s="53"/>
      <c r="J371" s="53"/>
      <c r="K371" s="53"/>
      <c r="L371" s="53"/>
      <c r="M371" s="53"/>
    </row>
    <row r="372" spans="1:13" ht="15.75" customHeight="1">
      <c r="A372" s="53"/>
      <c r="B372" s="53"/>
      <c r="C372" s="53"/>
      <c r="D372" s="53"/>
      <c r="E372" s="53"/>
      <c r="F372" s="53"/>
      <c r="G372" s="57"/>
      <c r="H372" s="53"/>
      <c r="I372" s="53"/>
      <c r="J372" s="53"/>
      <c r="K372" s="53"/>
      <c r="L372" s="53"/>
      <c r="M372" s="53"/>
    </row>
    <row r="373" spans="1:13" ht="15.75" customHeight="1">
      <c r="A373" s="53"/>
      <c r="B373" s="53"/>
      <c r="C373" s="53"/>
      <c r="D373" s="53"/>
      <c r="E373" s="53"/>
      <c r="F373" s="53"/>
      <c r="G373" s="57"/>
      <c r="H373" s="53"/>
      <c r="I373" s="53"/>
      <c r="J373" s="53"/>
      <c r="K373" s="53"/>
      <c r="L373" s="53"/>
      <c r="M373" s="53"/>
    </row>
    <row r="374" spans="1:13" ht="15.75" customHeight="1">
      <c r="A374" s="53"/>
      <c r="B374" s="53"/>
      <c r="C374" s="53"/>
      <c r="D374" s="53"/>
      <c r="E374" s="53"/>
      <c r="F374" s="53"/>
      <c r="G374" s="57"/>
      <c r="H374" s="53"/>
      <c r="I374" s="53"/>
      <c r="J374" s="53"/>
      <c r="K374" s="53"/>
      <c r="L374" s="53"/>
      <c r="M374" s="53"/>
    </row>
    <row r="375" spans="1:13" ht="15.75" customHeight="1">
      <c r="A375" s="53"/>
      <c r="B375" s="53"/>
      <c r="C375" s="53"/>
      <c r="D375" s="53"/>
      <c r="E375" s="53"/>
      <c r="F375" s="53"/>
      <c r="G375" s="57"/>
      <c r="H375" s="53"/>
      <c r="I375" s="53"/>
      <c r="J375" s="53"/>
      <c r="K375" s="53"/>
      <c r="L375" s="53"/>
      <c r="M375" s="53"/>
    </row>
    <row r="376" spans="1:13" ht="15.75" customHeight="1">
      <c r="A376" s="53"/>
      <c r="B376" s="53"/>
      <c r="C376" s="53"/>
      <c r="D376" s="53"/>
      <c r="E376" s="53"/>
      <c r="F376" s="53"/>
      <c r="G376" s="57"/>
      <c r="H376" s="53"/>
      <c r="I376" s="53"/>
      <c r="J376" s="53"/>
      <c r="K376" s="53"/>
      <c r="L376" s="53"/>
      <c r="M376" s="53"/>
    </row>
    <row r="377" spans="1:13" ht="15.75" customHeight="1">
      <c r="A377" s="53"/>
      <c r="B377" s="53"/>
      <c r="C377" s="53"/>
      <c r="D377" s="53"/>
      <c r="E377" s="53"/>
      <c r="F377" s="53"/>
      <c r="G377" s="57"/>
      <c r="H377" s="53"/>
      <c r="I377" s="53"/>
      <c r="J377" s="53"/>
      <c r="K377" s="53"/>
      <c r="L377" s="53"/>
      <c r="M377" s="53"/>
    </row>
    <row r="378" spans="1:13" ht="15.75" customHeight="1">
      <c r="A378" s="53"/>
      <c r="B378" s="53"/>
      <c r="C378" s="53"/>
      <c r="D378" s="53"/>
      <c r="E378" s="53"/>
      <c r="F378" s="53"/>
      <c r="G378" s="57"/>
      <c r="H378" s="53"/>
      <c r="I378" s="53"/>
      <c r="J378" s="53"/>
      <c r="K378" s="53"/>
      <c r="L378" s="53"/>
      <c r="M378" s="53"/>
    </row>
    <row r="379" spans="1:13" ht="15.75" customHeight="1">
      <c r="A379" s="53"/>
      <c r="B379" s="53"/>
      <c r="C379" s="53"/>
      <c r="D379" s="53"/>
      <c r="E379" s="53"/>
      <c r="F379" s="53"/>
      <c r="G379" s="57"/>
      <c r="H379" s="53"/>
      <c r="I379" s="53"/>
      <c r="J379" s="53"/>
      <c r="K379" s="53"/>
      <c r="L379" s="53"/>
      <c r="M379" s="53"/>
    </row>
    <row r="380" spans="1:13" ht="15.75" customHeight="1">
      <c r="A380" s="53"/>
      <c r="B380" s="53"/>
      <c r="C380" s="53"/>
      <c r="D380" s="53"/>
      <c r="E380" s="53"/>
      <c r="F380" s="53"/>
      <c r="G380" s="57"/>
      <c r="H380" s="53"/>
      <c r="I380" s="53"/>
      <c r="J380" s="53"/>
      <c r="K380" s="53"/>
      <c r="L380" s="53"/>
      <c r="M380" s="53"/>
    </row>
    <row r="381" spans="1:13" ht="15.75" customHeight="1">
      <c r="A381" s="53"/>
      <c r="B381" s="53"/>
      <c r="C381" s="53"/>
      <c r="D381" s="53"/>
      <c r="E381" s="53"/>
      <c r="F381" s="53"/>
      <c r="G381" s="57"/>
      <c r="H381" s="53"/>
      <c r="I381" s="53"/>
      <c r="J381" s="53"/>
      <c r="K381" s="53"/>
      <c r="L381" s="53"/>
      <c r="M381" s="53"/>
    </row>
    <row r="382" spans="1:13" ht="15.75" customHeight="1">
      <c r="A382" s="53"/>
      <c r="B382" s="53"/>
      <c r="C382" s="53"/>
      <c r="D382" s="53"/>
      <c r="E382" s="53"/>
      <c r="F382" s="53"/>
      <c r="G382" s="57"/>
      <c r="H382" s="53"/>
      <c r="I382" s="53"/>
      <c r="J382" s="53"/>
      <c r="K382" s="53"/>
      <c r="L382" s="53"/>
      <c r="M382" s="53"/>
    </row>
    <row r="383" spans="1:13" ht="15.75" customHeight="1">
      <c r="A383" s="53"/>
      <c r="B383" s="53"/>
      <c r="C383" s="53"/>
      <c r="D383" s="53"/>
      <c r="E383" s="53"/>
      <c r="F383" s="53"/>
      <c r="G383" s="57"/>
      <c r="H383" s="53"/>
      <c r="I383" s="53"/>
      <c r="J383" s="53"/>
      <c r="K383" s="53"/>
      <c r="L383" s="53"/>
      <c r="M383" s="53"/>
    </row>
    <row r="384" spans="1:13" ht="15.75" customHeight="1">
      <c r="A384" s="53"/>
      <c r="B384" s="53"/>
      <c r="C384" s="53"/>
      <c r="D384" s="53"/>
      <c r="E384" s="53"/>
      <c r="F384" s="53"/>
      <c r="G384" s="57"/>
      <c r="H384" s="53"/>
      <c r="I384" s="53"/>
      <c r="J384" s="53"/>
      <c r="K384" s="53"/>
      <c r="L384" s="53"/>
      <c r="M384" s="53"/>
    </row>
    <row r="385" spans="1:13" ht="15.75" customHeight="1">
      <c r="A385" s="53"/>
      <c r="B385" s="53"/>
      <c r="C385" s="53"/>
      <c r="D385" s="53"/>
      <c r="E385" s="53"/>
      <c r="F385" s="53"/>
      <c r="G385" s="57"/>
      <c r="H385" s="53"/>
      <c r="I385" s="53"/>
      <c r="J385" s="53"/>
      <c r="K385" s="53"/>
      <c r="L385" s="53"/>
      <c r="M385" s="53"/>
    </row>
    <row r="386" spans="1:13" ht="15.75" customHeight="1">
      <c r="A386" s="53"/>
      <c r="B386" s="53"/>
      <c r="C386" s="53"/>
      <c r="D386" s="53"/>
      <c r="E386" s="53"/>
      <c r="F386" s="53"/>
      <c r="G386" s="57"/>
      <c r="H386" s="53"/>
      <c r="I386" s="53"/>
      <c r="J386" s="53"/>
      <c r="K386" s="53"/>
      <c r="L386" s="53"/>
      <c r="M386" s="53"/>
    </row>
    <row r="387" spans="1:13" ht="15.75" customHeight="1">
      <c r="A387" s="53"/>
      <c r="B387" s="53"/>
      <c r="C387" s="53"/>
      <c r="D387" s="53"/>
      <c r="E387" s="53"/>
      <c r="F387" s="53"/>
      <c r="G387" s="57"/>
      <c r="H387" s="53"/>
      <c r="I387" s="53"/>
      <c r="J387" s="53"/>
      <c r="K387" s="53"/>
      <c r="L387" s="53"/>
      <c r="M387" s="53"/>
    </row>
    <row r="388" spans="1:13" ht="15.75" customHeight="1">
      <c r="A388" s="53"/>
      <c r="B388" s="53"/>
      <c r="C388" s="53"/>
      <c r="D388" s="53"/>
      <c r="E388" s="53"/>
      <c r="F388" s="53"/>
      <c r="G388" s="57"/>
      <c r="H388" s="53"/>
      <c r="I388" s="53"/>
      <c r="J388" s="53"/>
      <c r="K388" s="53"/>
      <c r="L388" s="53"/>
      <c r="M388" s="53"/>
    </row>
    <row r="389" spans="1:13" ht="15.75" customHeight="1">
      <c r="A389" s="53"/>
      <c r="B389" s="53"/>
      <c r="C389" s="53"/>
      <c r="D389" s="53"/>
      <c r="E389" s="53"/>
      <c r="F389" s="53"/>
      <c r="G389" s="57"/>
      <c r="H389" s="53"/>
      <c r="I389" s="53"/>
      <c r="J389" s="53"/>
      <c r="K389" s="53"/>
      <c r="L389" s="53"/>
      <c r="M389" s="53"/>
    </row>
    <row r="390" spans="1:13" ht="15.75" customHeight="1">
      <c r="A390" s="53"/>
      <c r="B390" s="53"/>
      <c r="C390" s="53"/>
      <c r="D390" s="53"/>
      <c r="E390" s="53"/>
      <c r="F390" s="53"/>
      <c r="G390" s="57"/>
      <c r="H390" s="53"/>
      <c r="I390" s="53"/>
      <c r="J390" s="53"/>
      <c r="K390" s="53"/>
      <c r="L390" s="53"/>
      <c r="M390" s="53"/>
    </row>
    <row r="391" spans="1:13" ht="15.75" customHeight="1">
      <c r="A391" s="53"/>
      <c r="B391" s="53"/>
      <c r="C391" s="53"/>
      <c r="D391" s="53"/>
      <c r="E391" s="53"/>
      <c r="F391" s="53"/>
      <c r="G391" s="57"/>
      <c r="H391" s="53"/>
      <c r="I391" s="53"/>
      <c r="J391" s="53"/>
      <c r="K391" s="53"/>
      <c r="L391" s="53"/>
      <c r="M391" s="53"/>
    </row>
    <row r="392" spans="1:13" ht="15.75" customHeight="1">
      <c r="A392" s="53"/>
      <c r="B392" s="53"/>
      <c r="C392" s="53"/>
      <c r="D392" s="53"/>
      <c r="E392" s="53"/>
      <c r="F392" s="53"/>
      <c r="G392" s="57"/>
      <c r="H392" s="53"/>
      <c r="I392" s="53"/>
      <c r="J392" s="53"/>
      <c r="K392" s="53"/>
      <c r="L392" s="53"/>
      <c r="M392" s="53"/>
    </row>
    <row r="393" spans="1:13" ht="15.75" customHeight="1">
      <c r="A393" s="53"/>
      <c r="B393" s="53"/>
      <c r="C393" s="53"/>
      <c r="D393" s="53"/>
      <c r="E393" s="53"/>
      <c r="F393" s="53"/>
      <c r="G393" s="57"/>
      <c r="H393" s="53"/>
      <c r="I393" s="53"/>
      <c r="J393" s="53"/>
      <c r="K393" s="53"/>
      <c r="L393" s="53"/>
      <c r="M393" s="53"/>
    </row>
    <row r="394" spans="1:13" ht="15.75" customHeight="1">
      <c r="A394" s="53"/>
      <c r="B394" s="53"/>
      <c r="C394" s="53"/>
      <c r="D394" s="53"/>
      <c r="E394" s="53"/>
      <c r="F394" s="53"/>
      <c r="G394" s="57"/>
      <c r="H394" s="53"/>
      <c r="I394" s="53"/>
      <c r="J394" s="53"/>
      <c r="K394" s="53"/>
      <c r="L394" s="53"/>
      <c r="M394" s="53"/>
    </row>
    <row r="395" spans="1:13" ht="15.75" customHeight="1">
      <c r="A395" s="53"/>
      <c r="B395" s="53"/>
      <c r="C395" s="53"/>
      <c r="D395" s="53"/>
      <c r="E395" s="53"/>
      <c r="F395" s="53"/>
      <c r="G395" s="57"/>
      <c r="H395" s="53"/>
      <c r="I395" s="53"/>
      <c r="J395" s="53"/>
      <c r="K395" s="53"/>
      <c r="L395" s="53"/>
      <c r="M395" s="53"/>
    </row>
    <row r="396" spans="1:13" ht="15.75" customHeight="1">
      <c r="A396" s="53"/>
      <c r="B396" s="53"/>
      <c r="C396" s="53"/>
      <c r="D396" s="53"/>
      <c r="E396" s="53"/>
      <c r="F396" s="53"/>
      <c r="G396" s="57"/>
      <c r="H396" s="53"/>
      <c r="I396" s="53"/>
      <c r="J396" s="53"/>
      <c r="K396" s="53"/>
      <c r="L396" s="53"/>
      <c r="M396" s="53"/>
    </row>
    <row r="397" spans="1:13" ht="15.75" customHeight="1">
      <c r="A397" s="53"/>
      <c r="B397" s="53"/>
      <c r="C397" s="53"/>
      <c r="D397" s="53"/>
      <c r="E397" s="53"/>
      <c r="F397" s="53"/>
      <c r="G397" s="57"/>
      <c r="H397" s="53"/>
      <c r="I397" s="53"/>
      <c r="J397" s="53"/>
      <c r="K397" s="53"/>
      <c r="L397" s="53"/>
      <c r="M397" s="53"/>
    </row>
    <row r="398" spans="1:13" ht="15.75" customHeight="1">
      <c r="A398" s="53"/>
      <c r="B398" s="53"/>
      <c r="C398" s="53"/>
      <c r="D398" s="53"/>
      <c r="E398" s="53"/>
      <c r="F398" s="53"/>
      <c r="G398" s="57"/>
      <c r="H398" s="53"/>
      <c r="I398" s="53"/>
      <c r="J398" s="53"/>
      <c r="K398" s="53"/>
      <c r="L398" s="53"/>
      <c r="M398" s="53"/>
    </row>
    <row r="399" spans="1:13" ht="15.75" customHeight="1">
      <c r="A399" s="53"/>
      <c r="B399" s="53"/>
      <c r="C399" s="53"/>
      <c r="D399" s="53"/>
      <c r="E399" s="53"/>
      <c r="F399" s="53"/>
      <c r="G399" s="57"/>
      <c r="H399" s="53"/>
      <c r="I399" s="53"/>
      <c r="J399" s="53"/>
      <c r="K399" s="53"/>
      <c r="L399" s="53"/>
      <c r="M399" s="53"/>
    </row>
    <row r="400" spans="1:13" ht="15.75" customHeight="1">
      <c r="A400" s="53"/>
      <c r="B400" s="53"/>
      <c r="C400" s="53"/>
      <c r="D400" s="53"/>
      <c r="E400" s="53"/>
      <c r="F400" s="53"/>
      <c r="G400" s="57"/>
      <c r="H400" s="53"/>
      <c r="I400" s="53"/>
      <c r="J400" s="53"/>
      <c r="K400" s="53"/>
      <c r="L400" s="53"/>
      <c r="M400" s="53"/>
    </row>
    <row r="401" spans="1:13" ht="15.75" customHeight="1">
      <c r="A401" s="53"/>
      <c r="B401" s="53"/>
      <c r="C401" s="53"/>
      <c r="D401" s="53"/>
      <c r="E401" s="53"/>
      <c r="F401" s="53"/>
      <c r="G401" s="57"/>
      <c r="H401" s="53"/>
      <c r="I401" s="53"/>
      <c r="J401" s="53"/>
      <c r="K401" s="53"/>
      <c r="L401" s="53"/>
      <c r="M401" s="53"/>
    </row>
    <row r="402" spans="1:13" ht="15.75" customHeight="1">
      <c r="A402" s="53"/>
      <c r="B402" s="53"/>
      <c r="C402" s="53"/>
      <c r="D402" s="53"/>
      <c r="E402" s="53"/>
      <c r="F402" s="53"/>
      <c r="G402" s="57"/>
      <c r="H402" s="53"/>
      <c r="I402" s="53"/>
      <c r="J402" s="53"/>
      <c r="K402" s="53"/>
      <c r="L402" s="53"/>
      <c r="M402" s="53"/>
    </row>
    <row r="403" spans="1:13" ht="15.75" customHeight="1">
      <c r="A403" s="53"/>
      <c r="B403" s="53"/>
      <c r="C403" s="53"/>
      <c r="D403" s="53"/>
      <c r="E403" s="53"/>
      <c r="F403" s="53"/>
      <c r="G403" s="57"/>
      <c r="H403" s="53"/>
      <c r="I403" s="53"/>
      <c r="J403" s="53"/>
      <c r="K403" s="53"/>
      <c r="L403" s="53"/>
      <c r="M403" s="53"/>
    </row>
    <row r="404" spans="1:13" ht="15.75" customHeight="1">
      <c r="A404" s="53"/>
      <c r="B404" s="53"/>
      <c r="C404" s="53"/>
      <c r="D404" s="53"/>
      <c r="E404" s="53"/>
      <c r="F404" s="53"/>
      <c r="G404" s="57"/>
      <c r="H404" s="53"/>
      <c r="I404" s="53"/>
      <c r="J404" s="53"/>
      <c r="K404" s="53"/>
      <c r="L404" s="53"/>
      <c r="M404" s="53"/>
    </row>
    <row r="405" spans="1:13" ht="15.75" customHeight="1">
      <c r="A405" s="53"/>
      <c r="B405" s="53"/>
      <c r="C405" s="53"/>
      <c r="D405" s="53"/>
      <c r="E405" s="53"/>
      <c r="F405" s="53"/>
      <c r="G405" s="57"/>
      <c r="H405" s="53"/>
      <c r="I405" s="53"/>
      <c r="J405" s="53"/>
      <c r="K405" s="53"/>
      <c r="L405" s="53"/>
      <c r="M405" s="53"/>
    </row>
    <row r="406" spans="1:13" ht="15.75" customHeight="1">
      <c r="A406" s="53"/>
      <c r="B406" s="53"/>
      <c r="C406" s="53"/>
      <c r="D406" s="53"/>
      <c r="E406" s="53"/>
      <c r="F406" s="53"/>
      <c r="G406" s="57"/>
      <c r="H406" s="53"/>
      <c r="I406" s="53"/>
      <c r="J406" s="53"/>
      <c r="K406" s="53"/>
      <c r="L406" s="53"/>
      <c r="M406" s="53"/>
    </row>
    <row r="407" spans="1:13" ht="15.75" customHeight="1">
      <c r="A407" s="53"/>
      <c r="B407" s="53"/>
      <c r="C407" s="53"/>
      <c r="D407" s="53"/>
      <c r="E407" s="53"/>
      <c r="F407" s="53"/>
      <c r="G407" s="57"/>
      <c r="H407" s="53"/>
      <c r="I407" s="53"/>
      <c r="J407" s="53"/>
      <c r="K407" s="53"/>
      <c r="L407" s="53"/>
      <c r="M407" s="53"/>
    </row>
    <row r="408" spans="1:13" ht="15.75" customHeight="1">
      <c r="A408" s="53"/>
      <c r="B408" s="53"/>
      <c r="C408" s="53"/>
      <c r="D408" s="53"/>
      <c r="E408" s="53"/>
      <c r="F408" s="53"/>
      <c r="G408" s="57"/>
      <c r="H408" s="53"/>
      <c r="I408" s="53"/>
      <c r="J408" s="53"/>
      <c r="K408" s="53"/>
      <c r="L408" s="53"/>
      <c r="M408" s="53"/>
    </row>
    <row r="409" spans="1:13" ht="15.75" customHeight="1">
      <c r="A409" s="53"/>
      <c r="B409" s="53"/>
      <c r="C409" s="53"/>
      <c r="D409" s="53"/>
      <c r="E409" s="53"/>
      <c r="F409" s="53"/>
      <c r="G409" s="57"/>
      <c r="H409" s="53"/>
      <c r="I409" s="53"/>
      <c r="J409" s="53"/>
      <c r="K409" s="53"/>
      <c r="L409" s="53"/>
      <c r="M409" s="53"/>
    </row>
    <row r="410" spans="1:13" ht="15.75" customHeight="1">
      <c r="A410" s="53"/>
      <c r="B410" s="53"/>
      <c r="C410" s="53"/>
      <c r="D410" s="53"/>
      <c r="E410" s="53"/>
      <c r="F410" s="53"/>
      <c r="G410" s="57"/>
      <c r="H410" s="53"/>
      <c r="I410" s="53"/>
      <c r="J410" s="53"/>
      <c r="K410" s="53"/>
      <c r="L410" s="53"/>
      <c r="M410" s="53"/>
    </row>
    <row r="411" spans="1:13" ht="15.75" customHeight="1">
      <c r="A411" s="53"/>
      <c r="B411" s="53"/>
      <c r="C411" s="53"/>
      <c r="D411" s="53"/>
      <c r="E411" s="53"/>
      <c r="F411" s="53"/>
      <c r="G411" s="57"/>
      <c r="H411" s="53"/>
      <c r="I411" s="53"/>
      <c r="J411" s="53"/>
      <c r="K411" s="53"/>
      <c r="L411" s="53"/>
      <c r="M411" s="53"/>
    </row>
    <row r="412" spans="1:13" ht="15.75" customHeight="1">
      <c r="A412" s="53"/>
      <c r="B412" s="53"/>
      <c r="C412" s="53"/>
      <c r="D412" s="53"/>
      <c r="E412" s="53"/>
      <c r="F412" s="53"/>
      <c r="G412" s="57"/>
      <c r="H412" s="53"/>
      <c r="I412" s="53"/>
      <c r="J412" s="53"/>
      <c r="K412" s="53"/>
      <c r="L412" s="53"/>
      <c r="M412" s="53"/>
    </row>
    <row r="413" spans="1:13" ht="15.75" customHeight="1">
      <c r="A413" s="53"/>
      <c r="B413" s="53"/>
      <c r="C413" s="53"/>
      <c r="D413" s="53"/>
      <c r="E413" s="53"/>
      <c r="F413" s="53"/>
      <c r="G413" s="57"/>
      <c r="H413" s="53"/>
      <c r="I413" s="53"/>
      <c r="J413" s="53"/>
      <c r="K413" s="53"/>
      <c r="L413" s="53"/>
      <c r="M413" s="53"/>
    </row>
    <row r="414" spans="1:13" ht="15.75" customHeight="1">
      <c r="A414" s="53"/>
      <c r="B414" s="53"/>
      <c r="C414" s="53"/>
      <c r="D414" s="53"/>
      <c r="E414" s="53"/>
      <c r="F414" s="53"/>
      <c r="G414" s="57"/>
      <c r="H414" s="53"/>
      <c r="I414" s="53"/>
      <c r="J414" s="53"/>
      <c r="K414" s="53"/>
      <c r="L414" s="53"/>
      <c r="M414" s="53"/>
    </row>
    <row r="415" spans="1:13" ht="15.75" customHeight="1">
      <c r="A415" s="53"/>
      <c r="B415" s="53"/>
      <c r="C415" s="53"/>
      <c r="D415" s="53"/>
      <c r="E415" s="53"/>
      <c r="F415" s="53"/>
      <c r="G415" s="57"/>
      <c r="H415" s="53"/>
      <c r="I415" s="53"/>
      <c r="J415" s="53"/>
      <c r="K415" s="53"/>
      <c r="L415" s="53"/>
      <c r="M415" s="53"/>
    </row>
    <row r="416" spans="1:13" ht="15.75" customHeight="1">
      <c r="A416" s="53"/>
      <c r="B416" s="53"/>
      <c r="C416" s="53"/>
      <c r="D416" s="53"/>
      <c r="E416" s="53"/>
      <c r="F416" s="53"/>
      <c r="G416" s="57"/>
      <c r="H416" s="53"/>
      <c r="I416" s="53"/>
      <c r="J416" s="53"/>
      <c r="K416" s="53"/>
      <c r="L416" s="53"/>
      <c r="M416" s="53"/>
    </row>
    <row r="417" spans="1:13" ht="15.75" customHeight="1">
      <c r="A417" s="53"/>
      <c r="B417" s="53"/>
      <c r="C417" s="53"/>
      <c r="D417" s="53"/>
      <c r="E417" s="53"/>
      <c r="F417" s="53"/>
      <c r="G417" s="57"/>
      <c r="H417" s="53"/>
      <c r="I417" s="53"/>
      <c r="J417" s="53"/>
      <c r="K417" s="53"/>
      <c r="L417" s="53"/>
      <c r="M417" s="53"/>
    </row>
    <row r="418" spans="1:13" ht="15.75" customHeight="1">
      <c r="A418" s="53"/>
      <c r="B418" s="53"/>
      <c r="C418" s="53"/>
      <c r="D418" s="53"/>
      <c r="E418" s="53"/>
      <c r="F418" s="53"/>
      <c r="G418" s="57"/>
      <c r="H418" s="53"/>
      <c r="I418" s="53"/>
      <c r="J418" s="53"/>
      <c r="K418" s="53"/>
      <c r="L418" s="53"/>
      <c r="M418" s="53"/>
    </row>
    <row r="419" spans="1:13" ht="15.75" customHeight="1">
      <c r="A419" s="53"/>
      <c r="B419" s="53"/>
      <c r="C419" s="53"/>
      <c r="D419" s="53"/>
      <c r="E419" s="53"/>
      <c r="F419" s="53"/>
      <c r="G419" s="57"/>
      <c r="H419" s="53"/>
      <c r="I419" s="53"/>
      <c r="J419" s="53"/>
      <c r="K419" s="53"/>
      <c r="L419" s="53"/>
      <c r="M419" s="53"/>
    </row>
    <row r="420" spans="1:13" ht="15.75" customHeight="1">
      <c r="A420" s="53"/>
      <c r="B420" s="53"/>
      <c r="C420" s="53"/>
      <c r="D420" s="53"/>
      <c r="E420" s="53"/>
      <c r="F420" s="53"/>
      <c r="G420" s="57"/>
      <c r="H420" s="53"/>
      <c r="I420" s="53"/>
      <c r="J420" s="53"/>
      <c r="K420" s="53"/>
      <c r="L420" s="53"/>
      <c r="M420" s="53"/>
    </row>
    <row r="421" spans="1:13" ht="15.75" customHeight="1">
      <c r="A421" s="53"/>
      <c r="B421" s="53"/>
      <c r="C421" s="53"/>
      <c r="D421" s="53"/>
      <c r="E421" s="53"/>
      <c r="F421" s="53"/>
      <c r="G421" s="57"/>
      <c r="H421" s="53"/>
      <c r="I421" s="53"/>
      <c r="J421" s="53"/>
      <c r="K421" s="53"/>
      <c r="L421" s="53"/>
      <c r="M421" s="53"/>
    </row>
    <row r="422" spans="1:13" ht="15.75" customHeight="1">
      <c r="A422" s="53"/>
      <c r="B422" s="53"/>
      <c r="C422" s="53"/>
      <c r="D422" s="53"/>
      <c r="E422" s="53"/>
      <c r="F422" s="53"/>
      <c r="G422" s="57"/>
      <c r="H422" s="53"/>
      <c r="I422" s="53"/>
      <c r="J422" s="53"/>
      <c r="K422" s="53"/>
      <c r="L422" s="53"/>
      <c r="M422" s="53"/>
    </row>
    <row r="423" spans="1:13" ht="15.75" customHeight="1">
      <c r="A423" s="53"/>
      <c r="B423" s="53"/>
      <c r="C423" s="53"/>
      <c r="D423" s="53"/>
      <c r="E423" s="53"/>
      <c r="F423" s="53"/>
      <c r="G423" s="57"/>
      <c r="H423" s="53"/>
      <c r="I423" s="53"/>
      <c r="J423" s="53"/>
      <c r="K423" s="53"/>
      <c r="L423" s="53"/>
      <c r="M423" s="53"/>
    </row>
    <row r="424" spans="1:13" ht="15.75" customHeight="1">
      <c r="A424" s="53"/>
      <c r="B424" s="53"/>
      <c r="C424" s="53"/>
      <c r="D424" s="53"/>
      <c r="E424" s="53"/>
      <c r="F424" s="53"/>
      <c r="G424" s="57"/>
      <c r="H424" s="53"/>
      <c r="I424" s="53"/>
      <c r="J424" s="53"/>
      <c r="K424" s="53"/>
      <c r="L424" s="53"/>
      <c r="M424" s="53"/>
    </row>
    <row r="425" spans="1:13" ht="15.75" customHeight="1">
      <c r="A425" s="53"/>
      <c r="B425" s="53"/>
      <c r="C425" s="53"/>
      <c r="D425" s="53"/>
      <c r="E425" s="53"/>
      <c r="F425" s="53"/>
      <c r="G425" s="57"/>
      <c r="H425" s="53"/>
      <c r="I425" s="53"/>
      <c r="J425" s="53"/>
      <c r="K425" s="53"/>
      <c r="L425" s="53"/>
      <c r="M425" s="53"/>
    </row>
    <row r="426" spans="1:13" ht="15.75" customHeight="1">
      <c r="A426" s="53"/>
      <c r="B426" s="53"/>
      <c r="C426" s="53"/>
      <c r="D426" s="53"/>
      <c r="E426" s="53"/>
      <c r="F426" s="53"/>
      <c r="G426" s="57"/>
      <c r="H426" s="53"/>
      <c r="I426" s="53"/>
      <c r="J426" s="53"/>
      <c r="K426" s="53"/>
      <c r="L426" s="53"/>
      <c r="M426" s="53"/>
    </row>
    <row r="427" spans="1:13" ht="15.75" customHeight="1">
      <c r="A427" s="53"/>
      <c r="B427" s="53"/>
      <c r="C427" s="53"/>
      <c r="D427" s="53"/>
      <c r="E427" s="53"/>
      <c r="F427" s="53"/>
      <c r="G427" s="57"/>
      <c r="H427" s="53"/>
      <c r="I427" s="53"/>
      <c r="J427" s="53"/>
      <c r="K427" s="53"/>
      <c r="L427" s="53"/>
      <c r="M427" s="53"/>
    </row>
    <row r="428" spans="1:13" ht="15.75" customHeight="1">
      <c r="A428" s="53"/>
      <c r="B428" s="53"/>
      <c r="C428" s="53"/>
      <c r="D428" s="53"/>
      <c r="E428" s="53"/>
      <c r="F428" s="53"/>
      <c r="G428" s="57"/>
      <c r="H428" s="53"/>
      <c r="I428" s="53"/>
      <c r="J428" s="53"/>
      <c r="K428" s="53"/>
      <c r="L428" s="53"/>
      <c r="M428" s="53"/>
    </row>
    <row r="429" spans="1:13" ht="15.75" customHeight="1">
      <c r="A429" s="53"/>
      <c r="B429" s="53"/>
      <c r="C429" s="53"/>
      <c r="D429" s="53"/>
      <c r="E429" s="53"/>
      <c r="F429" s="53"/>
      <c r="G429" s="57"/>
      <c r="H429" s="53"/>
      <c r="I429" s="53"/>
      <c r="J429" s="53"/>
      <c r="K429" s="53"/>
      <c r="L429" s="53"/>
      <c r="M429" s="53"/>
    </row>
    <row r="430" spans="1:13" ht="15.75" customHeight="1">
      <c r="A430" s="53"/>
      <c r="B430" s="53"/>
      <c r="C430" s="53"/>
      <c r="D430" s="53"/>
      <c r="E430" s="53"/>
      <c r="F430" s="53"/>
      <c r="G430" s="57"/>
      <c r="H430" s="53"/>
      <c r="I430" s="53"/>
      <c r="J430" s="53"/>
      <c r="K430" s="53"/>
      <c r="L430" s="53"/>
      <c r="M430" s="53"/>
    </row>
    <row r="431" spans="1:13" ht="15.75" customHeight="1">
      <c r="A431" s="53"/>
      <c r="B431" s="53"/>
      <c r="C431" s="53"/>
      <c r="D431" s="53"/>
      <c r="E431" s="53"/>
      <c r="F431" s="53"/>
      <c r="G431" s="57"/>
      <c r="H431" s="53"/>
      <c r="I431" s="53"/>
      <c r="J431" s="53"/>
      <c r="K431" s="53"/>
      <c r="L431" s="53"/>
      <c r="M431" s="53"/>
    </row>
    <row r="432" spans="1:13" ht="15.75" customHeight="1">
      <c r="A432" s="53"/>
      <c r="B432" s="53"/>
      <c r="C432" s="53"/>
      <c r="D432" s="53"/>
      <c r="E432" s="53"/>
      <c r="F432" s="53"/>
      <c r="G432" s="57"/>
      <c r="H432" s="53"/>
      <c r="I432" s="53"/>
      <c r="J432" s="53"/>
      <c r="K432" s="53"/>
      <c r="L432" s="53"/>
      <c r="M432" s="53"/>
    </row>
    <row r="433" spans="1:13" ht="15.75" customHeight="1">
      <c r="A433" s="53"/>
      <c r="B433" s="53"/>
      <c r="C433" s="53"/>
      <c r="D433" s="53"/>
      <c r="E433" s="53"/>
      <c r="F433" s="53"/>
      <c r="G433" s="57"/>
      <c r="H433" s="53"/>
      <c r="I433" s="53"/>
      <c r="J433" s="53"/>
      <c r="K433" s="53"/>
      <c r="L433" s="53"/>
      <c r="M433" s="53"/>
    </row>
    <row r="434" spans="1:13" ht="15.75" customHeight="1">
      <c r="A434" s="53"/>
      <c r="B434" s="53"/>
      <c r="C434" s="53"/>
      <c r="D434" s="53"/>
      <c r="E434" s="53"/>
      <c r="F434" s="53"/>
      <c r="G434" s="57"/>
      <c r="H434" s="53"/>
      <c r="I434" s="53"/>
      <c r="J434" s="53"/>
      <c r="K434" s="53"/>
      <c r="L434" s="53"/>
      <c r="M434" s="53"/>
    </row>
    <row r="435" spans="1:13" ht="15.75" customHeight="1">
      <c r="A435" s="53"/>
      <c r="B435" s="53"/>
      <c r="C435" s="53"/>
      <c r="D435" s="53"/>
      <c r="E435" s="53"/>
      <c r="F435" s="53"/>
      <c r="G435" s="57"/>
      <c r="H435" s="53"/>
      <c r="I435" s="53"/>
      <c r="J435" s="53"/>
      <c r="K435" s="53"/>
      <c r="L435" s="53"/>
      <c r="M435" s="53"/>
    </row>
    <row r="436" spans="1:13" ht="15.75" customHeight="1">
      <c r="A436" s="53"/>
      <c r="B436" s="53"/>
      <c r="C436" s="53"/>
      <c r="D436" s="53"/>
      <c r="E436" s="53"/>
      <c r="F436" s="53"/>
      <c r="G436" s="57"/>
      <c r="H436" s="53"/>
      <c r="I436" s="53"/>
      <c r="J436" s="53"/>
      <c r="K436" s="53"/>
      <c r="L436" s="53"/>
      <c r="M436" s="53"/>
    </row>
    <row r="437" spans="1:13" ht="15.75" customHeight="1">
      <c r="A437" s="53"/>
      <c r="B437" s="53"/>
      <c r="C437" s="53"/>
      <c r="D437" s="53"/>
      <c r="E437" s="53"/>
      <c r="F437" s="53"/>
      <c r="G437" s="57"/>
      <c r="H437" s="53"/>
      <c r="I437" s="53"/>
      <c r="J437" s="53"/>
      <c r="K437" s="53"/>
      <c r="L437" s="53"/>
      <c r="M437" s="53"/>
    </row>
    <row r="438" spans="1:13" ht="15.75" customHeight="1">
      <c r="A438" s="53"/>
      <c r="B438" s="53"/>
      <c r="C438" s="53"/>
      <c r="D438" s="53"/>
      <c r="E438" s="53"/>
      <c r="F438" s="53"/>
      <c r="G438" s="57"/>
      <c r="H438" s="53"/>
      <c r="I438" s="53"/>
      <c r="J438" s="53"/>
      <c r="K438" s="53"/>
      <c r="L438" s="53"/>
      <c r="M438" s="53"/>
    </row>
    <row r="439" spans="1:13" ht="15.75" customHeight="1">
      <c r="A439" s="53"/>
      <c r="B439" s="53"/>
      <c r="C439" s="53"/>
      <c r="D439" s="53"/>
      <c r="E439" s="53"/>
      <c r="F439" s="53"/>
      <c r="G439" s="57"/>
      <c r="H439" s="53"/>
      <c r="I439" s="53"/>
      <c r="J439" s="53"/>
      <c r="K439" s="53"/>
      <c r="L439" s="53"/>
      <c r="M439" s="53"/>
    </row>
    <row r="440" spans="1:13" ht="15.75" customHeight="1">
      <c r="A440" s="53"/>
      <c r="B440" s="53"/>
      <c r="C440" s="53"/>
      <c r="D440" s="53"/>
      <c r="E440" s="53"/>
      <c r="F440" s="53"/>
      <c r="G440" s="57"/>
      <c r="H440" s="53"/>
      <c r="I440" s="53"/>
      <c r="J440" s="53"/>
      <c r="K440" s="53"/>
      <c r="L440" s="53"/>
      <c r="M440" s="53"/>
    </row>
    <row r="441" spans="1:13" ht="15.75" customHeight="1">
      <c r="A441" s="53"/>
      <c r="B441" s="53"/>
      <c r="C441" s="53"/>
      <c r="D441" s="53"/>
      <c r="E441" s="53"/>
      <c r="F441" s="53"/>
      <c r="G441" s="57"/>
      <c r="H441" s="53"/>
      <c r="I441" s="53"/>
      <c r="J441" s="53"/>
      <c r="K441" s="53"/>
      <c r="L441" s="53"/>
      <c r="M441" s="53"/>
    </row>
    <row r="442" spans="1:13" ht="15.75" customHeight="1">
      <c r="A442" s="53"/>
      <c r="B442" s="53"/>
      <c r="C442" s="53"/>
      <c r="D442" s="53"/>
      <c r="E442" s="53"/>
      <c r="F442" s="53"/>
      <c r="G442" s="57"/>
      <c r="H442" s="53"/>
      <c r="I442" s="53"/>
      <c r="J442" s="53"/>
      <c r="K442" s="53"/>
      <c r="L442" s="53"/>
      <c r="M442" s="53"/>
    </row>
    <row r="443" spans="1:13" ht="15.75" customHeight="1">
      <c r="A443" s="53"/>
      <c r="B443" s="53"/>
      <c r="C443" s="53"/>
      <c r="D443" s="53"/>
      <c r="E443" s="53"/>
      <c r="F443" s="53"/>
      <c r="G443" s="57"/>
      <c r="H443" s="53"/>
      <c r="I443" s="53"/>
      <c r="J443" s="53"/>
      <c r="K443" s="53"/>
      <c r="L443" s="53"/>
      <c r="M443" s="53"/>
    </row>
    <row r="444" spans="1:13" ht="15.75" customHeight="1">
      <c r="A444" s="53"/>
      <c r="B444" s="53"/>
      <c r="C444" s="53"/>
      <c r="D444" s="53"/>
      <c r="E444" s="53"/>
      <c r="F444" s="53"/>
      <c r="G444" s="57"/>
      <c r="H444" s="53"/>
      <c r="I444" s="53"/>
      <c r="J444" s="53"/>
      <c r="K444" s="53"/>
      <c r="L444" s="53"/>
      <c r="M444" s="53"/>
    </row>
    <row r="445" spans="1:13" ht="15.75" customHeight="1">
      <c r="A445" s="53"/>
      <c r="B445" s="53"/>
      <c r="C445" s="53"/>
      <c r="D445" s="53"/>
      <c r="E445" s="53"/>
      <c r="F445" s="53"/>
      <c r="G445" s="57"/>
      <c r="H445" s="53"/>
      <c r="I445" s="53"/>
      <c r="J445" s="53"/>
      <c r="K445" s="53"/>
      <c r="L445" s="53"/>
      <c r="M445" s="53"/>
    </row>
    <row r="446" spans="1:13" ht="15.75" customHeight="1">
      <c r="A446" s="53"/>
      <c r="B446" s="53"/>
      <c r="C446" s="53"/>
      <c r="D446" s="53"/>
      <c r="E446" s="53"/>
      <c r="F446" s="53"/>
      <c r="G446" s="57"/>
      <c r="H446" s="53"/>
      <c r="I446" s="53"/>
      <c r="J446" s="53"/>
      <c r="K446" s="53"/>
      <c r="L446" s="53"/>
      <c r="M446" s="53"/>
    </row>
    <row r="447" spans="1:13" ht="15.75" customHeight="1">
      <c r="A447" s="53"/>
      <c r="B447" s="53"/>
      <c r="C447" s="53"/>
      <c r="D447" s="53"/>
      <c r="E447" s="53"/>
      <c r="F447" s="53"/>
      <c r="G447" s="57"/>
      <c r="H447" s="53"/>
      <c r="I447" s="53"/>
      <c r="J447" s="53"/>
      <c r="K447" s="53"/>
      <c r="L447" s="53"/>
      <c r="M447" s="53"/>
    </row>
    <row r="448" spans="1:13" ht="15.75" customHeight="1">
      <c r="A448" s="53"/>
      <c r="B448" s="53"/>
      <c r="C448" s="53"/>
      <c r="D448" s="53"/>
      <c r="E448" s="53"/>
      <c r="F448" s="53"/>
      <c r="G448" s="57"/>
      <c r="H448" s="53"/>
      <c r="I448" s="53"/>
      <c r="J448" s="53"/>
      <c r="K448" s="53"/>
      <c r="L448" s="53"/>
      <c r="M448" s="53"/>
    </row>
    <row r="449" spans="1:13" ht="15.75" customHeight="1">
      <c r="A449" s="53"/>
      <c r="B449" s="53"/>
      <c r="C449" s="53"/>
      <c r="D449" s="53"/>
      <c r="E449" s="53"/>
      <c r="F449" s="53"/>
      <c r="G449" s="57"/>
      <c r="H449" s="53"/>
      <c r="I449" s="53"/>
      <c r="J449" s="53"/>
      <c r="K449" s="53"/>
      <c r="L449" s="53"/>
      <c r="M449" s="53"/>
    </row>
    <row r="450" spans="1:13" ht="15.75" customHeight="1">
      <c r="A450" s="53"/>
      <c r="B450" s="53"/>
      <c r="C450" s="53"/>
      <c r="D450" s="53"/>
      <c r="E450" s="53"/>
      <c r="F450" s="53"/>
      <c r="G450" s="57"/>
      <c r="H450" s="53"/>
      <c r="I450" s="53"/>
      <c r="J450" s="53"/>
      <c r="K450" s="53"/>
      <c r="L450" s="53"/>
      <c r="M450" s="53"/>
    </row>
    <row r="451" spans="1:13" ht="15.75" customHeight="1">
      <c r="A451" s="53"/>
      <c r="B451" s="53"/>
      <c r="C451" s="53"/>
      <c r="D451" s="53"/>
      <c r="E451" s="53"/>
      <c r="F451" s="53"/>
      <c r="G451" s="57"/>
      <c r="H451" s="53"/>
      <c r="I451" s="53"/>
      <c r="J451" s="53"/>
      <c r="K451" s="53"/>
      <c r="L451" s="53"/>
      <c r="M451" s="53"/>
    </row>
    <row r="452" spans="1:13" ht="15.75" customHeight="1">
      <c r="A452" s="53"/>
      <c r="B452" s="53"/>
      <c r="C452" s="53"/>
      <c r="D452" s="53"/>
      <c r="E452" s="53"/>
      <c r="F452" s="53"/>
      <c r="G452" s="57"/>
      <c r="H452" s="53"/>
      <c r="I452" s="53"/>
      <c r="J452" s="53"/>
      <c r="K452" s="53"/>
      <c r="L452" s="53"/>
      <c r="M452" s="53"/>
    </row>
    <row r="453" spans="1:13" ht="15.75" customHeight="1">
      <c r="A453" s="53"/>
      <c r="B453" s="53"/>
      <c r="C453" s="53"/>
      <c r="D453" s="53"/>
      <c r="E453" s="53"/>
      <c r="F453" s="53"/>
      <c r="G453" s="57"/>
      <c r="H453" s="53"/>
      <c r="I453" s="53"/>
      <c r="J453" s="53"/>
      <c r="K453" s="53"/>
      <c r="L453" s="53"/>
      <c r="M453" s="53"/>
    </row>
    <row r="454" spans="1:13" ht="15.75" customHeight="1">
      <c r="A454" s="53"/>
      <c r="B454" s="53"/>
      <c r="C454" s="53"/>
      <c r="D454" s="53"/>
      <c r="E454" s="53"/>
      <c r="F454" s="53"/>
      <c r="G454" s="57"/>
      <c r="H454" s="53"/>
      <c r="I454" s="53"/>
      <c r="J454" s="53"/>
      <c r="K454" s="53"/>
      <c r="L454" s="53"/>
      <c r="M454" s="53"/>
    </row>
    <row r="455" spans="1:13" ht="15.75" customHeight="1">
      <c r="A455" s="53"/>
      <c r="B455" s="53"/>
      <c r="C455" s="53"/>
      <c r="D455" s="53"/>
      <c r="E455" s="53"/>
      <c r="F455" s="53"/>
      <c r="G455" s="57"/>
      <c r="H455" s="53"/>
      <c r="I455" s="53"/>
      <c r="J455" s="53"/>
      <c r="K455" s="53"/>
      <c r="L455" s="53"/>
      <c r="M455" s="53"/>
    </row>
    <row r="456" spans="1:13" ht="15.75" customHeight="1">
      <c r="A456" s="53"/>
      <c r="B456" s="53"/>
      <c r="C456" s="53"/>
      <c r="D456" s="53"/>
      <c r="E456" s="53"/>
      <c r="F456" s="53"/>
      <c r="G456" s="57"/>
      <c r="H456" s="53"/>
      <c r="I456" s="53"/>
      <c r="J456" s="53"/>
      <c r="K456" s="53"/>
      <c r="L456" s="53"/>
      <c r="M456" s="53"/>
    </row>
    <row r="457" spans="1:13" ht="15.75" customHeight="1">
      <c r="A457" s="53"/>
      <c r="B457" s="53"/>
      <c r="C457" s="53"/>
      <c r="D457" s="53"/>
      <c r="E457" s="53"/>
      <c r="F457" s="53"/>
      <c r="G457" s="57"/>
      <c r="H457" s="53"/>
      <c r="I457" s="53"/>
      <c r="J457" s="53"/>
      <c r="K457" s="53"/>
      <c r="L457" s="53"/>
      <c r="M457" s="53"/>
    </row>
    <row r="458" spans="1:13" ht="15.75" customHeight="1">
      <c r="A458" s="53"/>
      <c r="B458" s="53"/>
      <c r="C458" s="53"/>
      <c r="D458" s="53"/>
      <c r="E458" s="53"/>
      <c r="F458" s="53"/>
      <c r="G458" s="57"/>
      <c r="H458" s="53"/>
      <c r="I458" s="53"/>
      <c r="J458" s="53"/>
      <c r="K458" s="53"/>
      <c r="L458" s="53"/>
      <c r="M458" s="53"/>
    </row>
    <row r="459" spans="1:13" ht="15.75" customHeight="1">
      <c r="A459" s="53"/>
      <c r="B459" s="53"/>
      <c r="C459" s="53"/>
      <c r="D459" s="53"/>
      <c r="E459" s="53"/>
      <c r="F459" s="53"/>
      <c r="G459" s="57"/>
      <c r="H459" s="53"/>
      <c r="I459" s="53"/>
      <c r="J459" s="53"/>
      <c r="K459" s="53"/>
      <c r="L459" s="53"/>
      <c r="M459" s="53"/>
    </row>
    <row r="460" spans="1:13" ht="15.75" customHeight="1">
      <c r="A460" s="53"/>
      <c r="B460" s="53"/>
      <c r="C460" s="53"/>
      <c r="D460" s="53"/>
      <c r="E460" s="53"/>
      <c r="F460" s="53"/>
      <c r="G460" s="57"/>
      <c r="H460" s="53"/>
      <c r="I460" s="53"/>
      <c r="J460" s="53"/>
      <c r="K460" s="53"/>
      <c r="L460" s="53"/>
      <c r="M460" s="53"/>
    </row>
    <row r="461" spans="1:13" ht="15.75" customHeight="1">
      <c r="A461" s="53"/>
      <c r="B461" s="53"/>
      <c r="C461" s="53"/>
      <c r="D461" s="53"/>
      <c r="E461" s="53"/>
      <c r="F461" s="53"/>
      <c r="G461" s="57"/>
      <c r="H461" s="53"/>
      <c r="I461" s="53"/>
      <c r="J461" s="53"/>
      <c r="K461" s="53"/>
      <c r="L461" s="53"/>
      <c r="M461" s="53"/>
    </row>
    <row r="462" spans="1:13" ht="15.75" customHeight="1">
      <c r="A462" s="53"/>
      <c r="B462" s="53"/>
      <c r="C462" s="53"/>
      <c r="D462" s="53"/>
      <c r="E462" s="53"/>
      <c r="F462" s="53"/>
      <c r="G462" s="57"/>
      <c r="H462" s="53"/>
      <c r="I462" s="53"/>
      <c r="J462" s="53"/>
      <c r="K462" s="53"/>
      <c r="L462" s="53"/>
      <c r="M462" s="53"/>
    </row>
    <row r="463" spans="1:13" ht="15.75" customHeight="1">
      <c r="A463" s="53"/>
      <c r="B463" s="53"/>
      <c r="C463" s="53"/>
      <c r="D463" s="53"/>
      <c r="E463" s="53"/>
      <c r="F463" s="53"/>
      <c r="G463" s="57"/>
      <c r="H463" s="53"/>
      <c r="I463" s="53"/>
      <c r="J463" s="53"/>
      <c r="K463" s="53"/>
      <c r="L463" s="53"/>
      <c r="M463" s="53"/>
    </row>
    <row r="464" spans="1:13" ht="15.75" customHeight="1">
      <c r="A464" s="53"/>
      <c r="B464" s="53"/>
      <c r="C464" s="53"/>
      <c r="D464" s="53"/>
      <c r="E464" s="53"/>
      <c r="F464" s="53"/>
      <c r="G464" s="57"/>
      <c r="H464" s="53"/>
      <c r="I464" s="53"/>
      <c r="J464" s="53"/>
      <c r="K464" s="53"/>
      <c r="L464" s="53"/>
      <c r="M464" s="53"/>
    </row>
    <row r="465" spans="1:13" ht="15.75" customHeight="1">
      <c r="A465" s="53"/>
      <c r="B465" s="53"/>
      <c r="C465" s="53"/>
      <c r="D465" s="53"/>
      <c r="E465" s="53"/>
      <c r="F465" s="53"/>
      <c r="G465" s="57"/>
      <c r="H465" s="53"/>
      <c r="I465" s="53"/>
      <c r="J465" s="53"/>
      <c r="K465" s="53"/>
      <c r="L465" s="53"/>
      <c r="M465" s="53"/>
    </row>
    <row r="466" spans="1:13" ht="15.75" customHeight="1">
      <c r="A466" s="53"/>
      <c r="B466" s="53"/>
      <c r="C466" s="53"/>
      <c r="D466" s="53"/>
      <c r="E466" s="53"/>
      <c r="F466" s="53"/>
      <c r="G466" s="57"/>
      <c r="H466" s="53"/>
      <c r="I466" s="53"/>
      <c r="J466" s="53"/>
      <c r="K466" s="53"/>
      <c r="L466" s="53"/>
      <c r="M466" s="53"/>
    </row>
    <row r="467" spans="1:13" ht="15.75" customHeight="1">
      <c r="A467" s="53"/>
      <c r="B467" s="53"/>
      <c r="C467" s="53"/>
      <c r="D467" s="53"/>
      <c r="E467" s="53"/>
      <c r="F467" s="53"/>
      <c r="G467" s="57"/>
      <c r="H467" s="53"/>
      <c r="I467" s="53"/>
      <c r="J467" s="53"/>
      <c r="K467" s="53"/>
      <c r="L467" s="53"/>
      <c r="M467" s="53"/>
    </row>
    <row r="468" spans="1:13" ht="15.75" customHeight="1">
      <c r="A468" s="53"/>
      <c r="B468" s="53"/>
      <c r="C468" s="53"/>
      <c r="D468" s="53"/>
      <c r="E468" s="53"/>
      <c r="F468" s="53"/>
      <c r="G468" s="57"/>
      <c r="H468" s="53"/>
      <c r="I468" s="53"/>
      <c r="J468" s="53"/>
      <c r="K468" s="53"/>
      <c r="L468" s="53"/>
      <c r="M468" s="53"/>
    </row>
    <row r="469" spans="1:13" ht="15.75" customHeight="1">
      <c r="A469" s="53"/>
      <c r="B469" s="53"/>
      <c r="C469" s="53"/>
      <c r="D469" s="53"/>
      <c r="E469" s="53"/>
      <c r="F469" s="53"/>
      <c r="G469" s="57"/>
      <c r="H469" s="53"/>
      <c r="I469" s="53"/>
      <c r="J469" s="53"/>
      <c r="K469" s="53"/>
      <c r="L469" s="53"/>
      <c r="M469" s="53"/>
    </row>
    <row r="470" spans="1:13" ht="15.75" customHeight="1">
      <c r="A470" s="53"/>
      <c r="B470" s="53"/>
      <c r="C470" s="53"/>
      <c r="D470" s="53"/>
      <c r="E470" s="53"/>
      <c r="F470" s="53"/>
      <c r="G470" s="57"/>
      <c r="H470" s="53"/>
      <c r="I470" s="53"/>
      <c r="J470" s="53"/>
      <c r="K470" s="53"/>
      <c r="L470" s="53"/>
      <c r="M470" s="53"/>
    </row>
    <row r="471" spans="1:13" ht="15.75" customHeight="1">
      <c r="A471" s="53"/>
      <c r="B471" s="53"/>
      <c r="C471" s="53"/>
      <c r="D471" s="53"/>
      <c r="E471" s="53"/>
      <c r="F471" s="53"/>
      <c r="G471" s="57"/>
      <c r="H471" s="53"/>
      <c r="I471" s="53"/>
      <c r="J471" s="53"/>
      <c r="K471" s="53"/>
      <c r="L471" s="53"/>
      <c r="M471" s="53"/>
    </row>
    <row r="472" spans="1:13" ht="15.75" customHeight="1">
      <c r="A472" s="53"/>
      <c r="B472" s="53"/>
      <c r="C472" s="53"/>
      <c r="D472" s="53"/>
      <c r="E472" s="53"/>
      <c r="F472" s="53"/>
      <c r="G472" s="57"/>
      <c r="H472" s="53"/>
      <c r="I472" s="53"/>
      <c r="J472" s="53"/>
      <c r="K472" s="53"/>
      <c r="L472" s="53"/>
      <c r="M472" s="53"/>
    </row>
    <row r="473" spans="1:13" ht="15.75" customHeight="1">
      <c r="A473" s="53"/>
      <c r="B473" s="53"/>
      <c r="C473" s="53"/>
      <c r="D473" s="53"/>
      <c r="E473" s="53"/>
      <c r="F473" s="53"/>
      <c r="G473" s="57"/>
      <c r="H473" s="53"/>
      <c r="I473" s="53"/>
      <c r="J473" s="53"/>
      <c r="K473" s="53"/>
      <c r="L473" s="53"/>
      <c r="M473" s="53"/>
    </row>
    <row r="474" spans="1:13" ht="15.75" customHeight="1">
      <c r="A474" s="53"/>
      <c r="B474" s="53"/>
      <c r="C474" s="53"/>
      <c r="D474" s="53"/>
      <c r="E474" s="53"/>
      <c r="F474" s="53"/>
      <c r="G474" s="57"/>
      <c r="H474" s="53"/>
      <c r="I474" s="53"/>
      <c r="J474" s="53"/>
      <c r="K474" s="53"/>
      <c r="L474" s="53"/>
      <c r="M474" s="53"/>
    </row>
    <row r="475" spans="1:13" ht="15.75" customHeight="1">
      <c r="A475" s="53"/>
      <c r="B475" s="53"/>
      <c r="C475" s="53"/>
      <c r="D475" s="53"/>
      <c r="E475" s="53"/>
      <c r="F475" s="53"/>
      <c r="G475" s="57"/>
      <c r="H475" s="53"/>
      <c r="I475" s="53"/>
      <c r="J475" s="53"/>
      <c r="K475" s="53"/>
      <c r="L475" s="53"/>
      <c r="M475" s="53"/>
    </row>
    <row r="476" spans="1:13" ht="15.75" customHeight="1">
      <c r="A476" s="53"/>
      <c r="B476" s="53"/>
      <c r="C476" s="53"/>
      <c r="D476" s="53"/>
      <c r="E476" s="53"/>
      <c r="F476" s="53"/>
      <c r="G476" s="57"/>
      <c r="H476" s="53"/>
      <c r="I476" s="53"/>
      <c r="J476" s="53"/>
      <c r="K476" s="53"/>
      <c r="L476" s="53"/>
      <c r="M476" s="53"/>
    </row>
    <row r="477" spans="1:13" ht="15.75" customHeight="1">
      <c r="A477" s="53"/>
      <c r="B477" s="53"/>
      <c r="C477" s="53"/>
      <c r="D477" s="53"/>
      <c r="E477" s="53"/>
      <c r="F477" s="53"/>
      <c r="G477" s="57"/>
      <c r="H477" s="53"/>
      <c r="I477" s="53"/>
      <c r="J477" s="53"/>
      <c r="K477" s="53"/>
      <c r="L477" s="53"/>
      <c r="M477" s="53"/>
    </row>
    <row r="478" spans="1:13" ht="15.75" customHeight="1">
      <c r="A478" s="53"/>
      <c r="B478" s="53"/>
      <c r="C478" s="53"/>
      <c r="D478" s="53"/>
      <c r="E478" s="53"/>
      <c r="F478" s="53"/>
      <c r="G478" s="57"/>
      <c r="H478" s="53"/>
      <c r="I478" s="53"/>
      <c r="J478" s="53"/>
      <c r="K478" s="53"/>
      <c r="L478" s="53"/>
      <c r="M478" s="53"/>
    </row>
    <row r="479" spans="1:13" ht="15.75" customHeight="1">
      <c r="A479" s="53"/>
      <c r="B479" s="53"/>
      <c r="C479" s="53"/>
      <c r="D479" s="53"/>
      <c r="E479" s="53"/>
      <c r="F479" s="53"/>
      <c r="G479" s="57"/>
      <c r="H479" s="53"/>
      <c r="I479" s="53"/>
      <c r="J479" s="53"/>
      <c r="K479" s="53"/>
      <c r="L479" s="53"/>
      <c r="M479" s="53"/>
    </row>
    <row r="480" spans="1:13" ht="15.75" customHeight="1">
      <c r="A480" s="53"/>
      <c r="B480" s="53"/>
      <c r="C480" s="53"/>
      <c r="D480" s="53"/>
      <c r="E480" s="53"/>
      <c r="F480" s="53"/>
      <c r="G480" s="57"/>
      <c r="H480" s="53"/>
      <c r="I480" s="53"/>
      <c r="J480" s="53"/>
      <c r="K480" s="53"/>
      <c r="L480" s="53"/>
      <c r="M480" s="53"/>
    </row>
    <row r="481" spans="1:13" ht="15.75" customHeight="1">
      <c r="A481" s="53"/>
      <c r="B481" s="53"/>
      <c r="C481" s="53"/>
      <c r="D481" s="53"/>
      <c r="E481" s="53"/>
      <c r="F481" s="53"/>
      <c r="G481" s="57"/>
      <c r="H481" s="53"/>
      <c r="I481" s="53"/>
      <c r="J481" s="53"/>
      <c r="K481" s="53"/>
      <c r="L481" s="53"/>
      <c r="M481" s="53"/>
    </row>
    <row r="482" spans="1:13" ht="15.75" customHeight="1">
      <c r="A482" s="53"/>
      <c r="B482" s="53"/>
      <c r="C482" s="53"/>
      <c r="D482" s="53"/>
      <c r="E482" s="53"/>
      <c r="F482" s="53"/>
      <c r="G482" s="57"/>
      <c r="H482" s="53"/>
      <c r="I482" s="53"/>
      <c r="J482" s="53"/>
      <c r="K482" s="53"/>
      <c r="L482" s="53"/>
      <c r="M482" s="53"/>
    </row>
    <row r="483" spans="1:13" ht="15.75" customHeight="1">
      <c r="A483" s="53"/>
      <c r="B483" s="53"/>
      <c r="C483" s="53"/>
      <c r="D483" s="53"/>
      <c r="E483" s="53"/>
      <c r="F483" s="53"/>
      <c r="G483" s="57"/>
      <c r="H483" s="53"/>
      <c r="I483" s="53"/>
      <c r="J483" s="53"/>
      <c r="K483" s="53"/>
      <c r="L483" s="53"/>
      <c r="M483" s="53"/>
    </row>
    <row r="484" spans="1:13" ht="15.75" customHeight="1">
      <c r="A484" s="53"/>
      <c r="B484" s="53"/>
      <c r="C484" s="53"/>
      <c r="D484" s="53"/>
      <c r="E484" s="53"/>
      <c r="F484" s="53"/>
      <c r="G484" s="57"/>
      <c r="H484" s="53"/>
      <c r="I484" s="53"/>
      <c r="J484" s="53"/>
      <c r="K484" s="53"/>
      <c r="L484" s="53"/>
      <c r="M484" s="53"/>
    </row>
    <row r="485" spans="1:13" ht="15.75" customHeight="1">
      <c r="A485" s="53"/>
      <c r="B485" s="53"/>
      <c r="C485" s="53"/>
      <c r="D485" s="53"/>
      <c r="E485" s="53"/>
      <c r="F485" s="53"/>
      <c r="G485" s="57"/>
      <c r="H485" s="53"/>
      <c r="I485" s="53"/>
      <c r="J485" s="53"/>
      <c r="K485" s="53"/>
      <c r="L485" s="53"/>
      <c r="M485" s="53"/>
    </row>
    <row r="486" spans="1:13" ht="15.75" customHeight="1">
      <c r="A486" s="53"/>
      <c r="B486" s="53"/>
      <c r="C486" s="53"/>
      <c r="D486" s="53"/>
      <c r="E486" s="53"/>
      <c r="F486" s="53"/>
      <c r="G486" s="57"/>
      <c r="H486" s="53"/>
      <c r="I486" s="53"/>
      <c r="J486" s="53"/>
      <c r="K486" s="53"/>
      <c r="L486" s="53"/>
      <c r="M486" s="53"/>
    </row>
    <row r="487" spans="1:13" ht="15.75" customHeight="1">
      <c r="A487" s="53"/>
      <c r="B487" s="53"/>
      <c r="C487" s="53"/>
      <c r="D487" s="53"/>
      <c r="E487" s="53"/>
      <c r="F487" s="53"/>
      <c r="G487" s="57"/>
      <c r="H487" s="53"/>
      <c r="I487" s="53"/>
      <c r="J487" s="53"/>
      <c r="K487" s="53"/>
      <c r="L487" s="53"/>
      <c r="M487" s="53"/>
    </row>
    <row r="488" spans="1:13" ht="15.75" customHeight="1">
      <c r="A488" s="53"/>
      <c r="B488" s="53"/>
      <c r="C488" s="53"/>
      <c r="D488" s="53"/>
      <c r="E488" s="53"/>
      <c r="F488" s="53"/>
      <c r="G488" s="57"/>
      <c r="H488" s="53"/>
      <c r="I488" s="53"/>
      <c r="J488" s="53"/>
      <c r="K488" s="53"/>
      <c r="L488" s="53"/>
      <c r="M488" s="53"/>
    </row>
    <row r="489" spans="1:13" ht="15.75" customHeight="1">
      <c r="A489" s="53"/>
      <c r="B489" s="53"/>
      <c r="C489" s="53"/>
      <c r="D489" s="53"/>
      <c r="E489" s="53"/>
      <c r="F489" s="53"/>
      <c r="G489" s="57"/>
      <c r="H489" s="53"/>
      <c r="I489" s="53"/>
      <c r="J489" s="53"/>
      <c r="K489" s="53"/>
      <c r="L489" s="53"/>
      <c r="M489" s="53"/>
    </row>
    <row r="490" spans="1:13" ht="15.75" customHeight="1">
      <c r="A490" s="53"/>
      <c r="B490" s="53"/>
      <c r="C490" s="53"/>
      <c r="D490" s="53"/>
      <c r="E490" s="53"/>
      <c r="F490" s="53"/>
      <c r="G490" s="57"/>
      <c r="H490" s="53"/>
      <c r="I490" s="53"/>
      <c r="J490" s="53"/>
      <c r="K490" s="53"/>
      <c r="L490" s="53"/>
      <c r="M490" s="53"/>
    </row>
    <row r="491" spans="1:13" ht="15.75" customHeight="1">
      <c r="A491" s="53"/>
      <c r="B491" s="53"/>
      <c r="C491" s="53"/>
      <c r="D491" s="53"/>
      <c r="E491" s="53"/>
      <c r="F491" s="53"/>
      <c r="G491" s="57"/>
      <c r="H491" s="53"/>
      <c r="I491" s="53"/>
      <c r="J491" s="53"/>
      <c r="K491" s="53"/>
      <c r="L491" s="53"/>
      <c r="M491" s="53"/>
    </row>
    <row r="492" spans="1:13" ht="15.75" customHeight="1">
      <c r="A492" s="53"/>
      <c r="B492" s="53"/>
      <c r="C492" s="53"/>
      <c r="D492" s="53"/>
      <c r="E492" s="53"/>
      <c r="F492" s="53"/>
      <c r="G492" s="57"/>
      <c r="H492" s="53"/>
      <c r="I492" s="53"/>
      <c r="J492" s="53"/>
      <c r="K492" s="53"/>
      <c r="L492" s="53"/>
      <c r="M492" s="53"/>
    </row>
    <row r="493" spans="1:13" ht="15.75" customHeight="1">
      <c r="A493" s="53"/>
      <c r="B493" s="53"/>
      <c r="C493" s="53"/>
      <c r="D493" s="53"/>
      <c r="E493" s="53"/>
      <c r="F493" s="53"/>
      <c r="G493" s="57"/>
      <c r="H493" s="53"/>
      <c r="I493" s="53"/>
      <c r="J493" s="53"/>
      <c r="K493" s="53"/>
      <c r="L493" s="53"/>
      <c r="M493" s="53"/>
    </row>
    <row r="494" spans="1:13" ht="15.75" customHeight="1">
      <c r="A494" s="53"/>
      <c r="B494" s="53"/>
      <c r="C494" s="53"/>
      <c r="D494" s="53"/>
      <c r="E494" s="53"/>
      <c r="F494" s="53"/>
      <c r="G494" s="57"/>
      <c r="H494" s="53"/>
      <c r="I494" s="53"/>
      <c r="J494" s="53"/>
      <c r="K494" s="53"/>
      <c r="L494" s="53"/>
      <c r="M494" s="53"/>
    </row>
    <row r="495" spans="1:13" ht="15.75" customHeight="1">
      <c r="A495" s="53"/>
      <c r="B495" s="53"/>
      <c r="C495" s="53"/>
      <c r="D495" s="53"/>
      <c r="E495" s="53"/>
      <c r="F495" s="53"/>
      <c r="G495" s="57"/>
      <c r="H495" s="53"/>
      <c r="I495" s="53"/>
      <c r="J495" s="53"/>
      <c r="K495" s="53"/>
      <c r="L495" s="53"/>
      <c r="M495" s="53"/>
    </row>
    <row r="496" spans="1:13" ht="15.75" customHeight="1">
      <c r="A496" s="53"/>
      <c r="B496" s="53"/>
      <c r="C496" s="53"/>
      <c r="D496" s="53"/>
      <c r="E496" s="53"/>
      <c r="F496" s="53"/>
      <c r="G496" s="57"/>
      <c r="H496" s="53"/>
      <c r="I496" s="53"/>
      <c r="J496" s="53"/>
      <c r="K496" s="53"/>
      <c r="L496" s="53"/>
      <c r="M496" s="53"/>
    </row>
    <row r="497" spans="1:13" ht="15.75" customHeight="1">
      <c r="A497" s="53"/>
      <c r="B497" s="53"/>
      <c r="C497" s="53"/>
      <c r="D497" s="53"/>
      <c r="E497" s="53"/>
      <c r="F497" s="53"/>
      <c r="G497" s="57"/>
      <c r="H497" s="53"/>
      <c r="I497" s="53"/>
      <c r="J497" s="53"/>
      <c r="K497" s="53"/>
      <c r="L497" s="53"/>
      <c r="M497" s="53"/>
    </row>
    <row r="498" spans="1:13" ht="15.75" customHeight="1">
      <c r="A498" s="53"/>
      <c r="B498" s="53"/>
      <c r="C498" s="53"/>
      <c r="D498" s="53"/>
      <c r="E498" s="53"/>
      <c r="F498" s="53"/>
      <c r="G498" s="57"/>
      <c r="H498" s="53"/>
      <c r="I498" s="53"/>
      <c r="J498" s="53"/>
      <c r="K498" s="53"/>
      <c r="L498" s="53"/>
      <c r="M498" s="53"/>
    </row>
    <row r="499" spans="1:13" ht="15.75" customHeight="1">
      <c r="A499" s="53"/>
      <c r="B499" s="53"/>
      <c r="C499" s="53"/>
      <c r="D499" s="53"/>
      <c r="E499" s="53"/>
      <c r="F499" s="53"/>
      <c r="G499" s="57"/>
      <c r="H499" s="53"/>
      <c r="I499" s="53"/>
      <c r="J499" s="53"/>
      <c r="K499" s="53"/>
      <c r="L499" s="53"/>
      <c r="M499" s="53"/>
    </row>
    <row r="500" spans="1:13" ht="15.75" customHeight="1">
      <c r="A500" s="53"/>
      <c r="B500" s="53"/>
      <c r="C500" s="53"/>
      <c r="D500" s="53"/>
      <c r="E500" s="53"/>
      <c r="F500" s="53"/>
      <c r="G500" s="57"/>
      <c r="H500" s="53"/>
      <c r="I500" s="53"/>
      <c r="J500" s="53"/>
      <c r="K500" s="53"/>
      <c r="L500" s="53"/>
      <c r="M500" s="53"/>
    </row>
    <row r="501" spans="1:13" ht="15.75" customHeight="1">
      <c r="A501" s="53"/>
      <c r="B501" s="53"/>
      <c r="C501" s="53"/>
      <c r="D501" s="53"/>
      <c r="E501" s="53"/>
      <c r="F501" s="53"/>
      <c r="G501" s="57"/>
      <c r="H501" s="53"/>
      <c r="I501" s="53"/>
      <c r="J501" s="53"/>
      <c r="K501" s="53"/>
      <c r="L501" s="53"/>
      <c r="M501" s="53"/>
    </row>
    <row r="502" spans="1:13" ht="15.75" customHeight="1">
      <c r="A502" s="53"/>
      <c r="B502" s="53"/>
      <c r="C502" s="53"/>
      <c r="D502" s="53"/>
      <c r="E502" s="53"/>
      <c r="F502" s="53"/>
      <c r="G502" s="57"/>
      <c r="H502" s="53"/>
      <c r="I502" s="53"/>
      <c r="J502" s="53"/>
      <c r="K502" s="53"/>
      <c r="L502" s="53"/>
      <c r="M502" s="53"/>
    </row>
    <row r="503" spans="1:13" ht="15.75" customHeight="1">
      <c r="A503" s="53"/>
      <c r="B503" s="53"/>
      <c r="C503" s="53"/>
      <c r="D503" s="53"/>
      <c r="E503" s="53"/>
      <c r="F503" s="53"/>
      <c r="G503" s="57"/>
      <c r="H503" s="53"/>
      <c r="I503" s="53"/>
      <c r="J503" s="53"/>
      <c r="K503" s="53"/>
      <c r="L503" s="53"/>
      <c r="M503" s="53"/>
    </row>
    <row r="504" spans="1:13" ht="15.75" customHeight="1">
      <c r="A504" s="53"/>
      <c r="B504" s="53"/>
      <c r="C504" s="53"/>
      <c r="D504" s="53"/>
      <c r="E504" s="53"/>
      <c r="F504" s="53"/>
      <c r="G504" s="57"/>
      <c r="H504" s="53"/>
      <c r="I504" s="53"/>
      <c r="J504" s="53"/>
      <c r="K504" s="53"/>
      <c r="L504" s="53"/>
      <c r="M504" s="53"/>
    </row>
    <row r="505" spans="1:13" ht="15.75" customHeight="1">
      <c r="A505" s="53"/>
      <c r="B505" s="53"/>
      <c r="C505" s="53"/>
      <c r="D505" s="53"/>
      <c r="E505" s="53"/>
      <c r="F505" s="53"/>
      <c r="G505" s="57"/>
      <c r="H505" s="53"/>
      <c r="I505" s="53"/>
      <c r="J505" s="53"/>
      <c r="K505" s="53"/>
      <c r="L505" s="53"/>
      <c r="M505" s="53"/>
    </row>
    <row r="506" spans="1:13" ht="15.75" customHeight="1">
      <c r="A506" s="53"/>
      <c r="B506" s="53"/>
      <c r="C506" s="53"/>
      <c r="D506" s="53"/>
      <c r="E506" s="53"/>
      <c r="F506" s="53"/>
      <c r="G506" s="57"/>
      <c r="H506" s="53"/>
      <c r="I506" s="53"/>
      <c r="J506" s="53"/>
      <c r="K506" s="53"/>
      <c r="L506" s="53"/>
      <c r="M506" s="53"/>
    </row>
    <row r="507" spans="1:13" ht="15.75" customHeight="1">
      <c r="A507" s="53"/>
      <c r="B507" s="53"/>
      <c r="C507" s="53"/>
      <c r="D507" s="53"/>
      <c r="E507" s="53"/>
      <c r="F507" s="53"/>
      <c r="G507" s="57"/>
      <c r="H507" s="53"/>
      <c r="I507" s="53"/>
      <c r="J507" s="53"/>
      <c r="K507" s="53"/>
      <c r="L507" s="53"/>
      <c r="M507" s="53"/>
    </row>
    <row r="508" spans="1:13" ht="15.75" customHeight="1">
      <c r="A508" s="53"/>
      <c r="B508" s="53"/>
      <c r="C508" s="53"/>
      <c r="D508" s="53"/>
      <c r="E508" s="53"/>
      <c r="F508" s="53"/>
      <c r="G508" s="57"/>
      <c r="H508" s="53"/>
      <c r="I508" s="53"/>
      <c r="J508" s="53"/>
      <c r="K508" s="53"/>
      <c r="L508" s="53"/>
      <c r="M508" s="53"/>
    </row>
    <row r="509" spans="1:13" ht="15.75" customHeight="1">
      <c r="A509" s="53"/>
      <c r="B509" s="53"/>
      <c r="C509" s="53"/>
      <c r="D509" s="53"/>
      <c r="E509" s="53"/>
      <c r="F509" s="53"/>
      <c r="G509" s="57"/>
      <c r="H509" s="53"/>
      <c r="I509" s="53"/>
      <c r="J509" s="53"/>
      <c r="K509" s="53"/>
      <c r="L509" s="53"/>
      <c r="M509" s="53"/>
    </row>
    <row r="510" spans="1:13" ht="15.75" customHeight="1">
      <c r="A510" s="53"/>
      <c r="B510" s="53"/>
      <c r="C510" s="53"/>
      <c r="D510" s="53"/>
      <c r="E510" s="53"/>
      <c r="F510" s="53"/>
      <c r="G510" s="57"/>
      <c r="H510" s="53"/>
      <c r="I510" s="53"/>
      <c r="J510" s="53"/>
      <c r="K510" s="53"/>
      <c r="L510" s="53"/>
      <c r="M510" s="53"/>
    </row>
    <row r="511" spans="1:13" ht="15.75" customHeight="1">
      <c r="A511" s="53"/>
      <c r="B511" s="53"/>
      <c r="C511" s="53"/>
      <c r="D511" s="53"/>
      <c r="E511" s="53"/>
      <c r="F511" s="53"/>
      <c r="G511" s="57"/>
      <c r="H511" s="53"/>
      <c r="I511" s="53"/>
      <c r="J511" s="53"/>
      <c r="K511" s="53"/>
      <c r="L511" s="53"/>
      <c r="M511" s="53"/>
    </row>
    <row r="512" spans="1:13" ht="15.75" customHeight="1">
      <c r="A512" s="53"/>
      <c r="B512" s="53"/>
      <c r="C512" s="53"/>
      <c r="D512" s="53"/>
      <c r="E512" s="53"/>
      <c r="F512" s="53"/>
      <c r="G512" s="57"/>
      <c r="H512" s="53"/>
      <c r="I512" s="53"/>
      <c r="J512" s="53"/>
      <c r="K512" s="53"/>
      <c r="L512" s="53"/>
      <c r="M512" s="53"/>
    </row>
    <row r="513" spans="1:13" ht="15.75" customHeight="1">
      <c r="A513" s="53"/>
      <c r="B513" s="53"/>
      <c r="C513" s="53"/>
      <c r="D513" s="53"/>
      <c r="E513" s="53"/>
      <c r="F513" s="53"/>
      <c r="G513" s="57"/>
      <c r="H513" s="53"/>
      <c r="I513" s="53"/>
      <c r="J513" s="53"/>
      <c r="K513" s="53"/>
      <c r="L513" s="53"/>
      <c r="M513" s="53"/>
    </row>
    <row r="514" spans="1:13" ht="15.75" customHeight="1">
      <c r="A514" s="53"/>
      <c r="B514" s="53"/>
      <c r="C514" s="53"/>
      <c r="D514" s="53"/>
      <c r="E514" s="53"/>
      <c r="F514" s="53"/>
      <c r="G514" s="57"/>
      <c r="H514" s="53"/>
      <c r="I514" s="53"/>
      <c r="J514" s="53"/>
      <c r="K514" s="53"/>
      <c r="L514" s="53"/>
      <c r="M514" s="53"/>
    </row>
    <row r="515" spans="1:13" ht="15.75" customHeight="1">
      <c r="A515" s="53"/>
      <c r="B515" s="53"/>
      <c r="C515" s="53"/>
      <c r="D515" s="53"/>
      <c r="E515" s="53"/>
      <c r="F515" s="53"/>
      <c r="G515" s="57"/>
      <c r="H515" s="53"/>
      <c r="I515" s="53"/>
      <c r="J515" s="53"/>
      <c r="K515" s="53"/>
      <c r="L515" s="53"/>
      <c r="M515" s="53"/>
    </row>
    <row r="516" spans="1:13" ht="15.75" customHeight="1">
      <c r="A516" s="53"/>
      <c r="B516" s="53"/>
      <c r="C516" s="53"/>
      <c r="D516" s="53"/>
      <c r="E516" s="53"/>
      <c r="F516" s="53"/>
      <c r="G516" s="57"/>
      <c r="H516" s="53"/>
      <c r="I516" s="53"/>
      <c r="J516" s="53"/>
      <c r="K516" s="53"/>
      <c r="L516" s="53"/>
      <c r="M516" s="53"/>
    </row>
    <row r="517" spans="1:13" ht="15.75" customHeight="1">
      <c r="A517" s="53"/>
      <c r="B517" s="53"/>
      <c r="C517" s="53"/>
      <c r="D517" s="53"/>
      <c r="E517" s="53"/>
      <c r="F517" s="53"/>
      <c r="G517" s="57"/>
      <c r="H517" s="53"/>
      <c r="I517" s="53"/>
      <c r="J517" s="53"/>
      <c r="K517" s="53"/>
      <c r="L517" s="53"/>
      <c r="M517" s="53"/>
    </row>
    <row r="518" spans="1:13" ht="15.75" customHeight="1">
      <c r="A518" s="53"/>
      <c r="B518" s="53"/>
      <c r="C518" s="53"/>
      <c r="D518" s="53"/>
      <c r="E518" s="53"/>
      <c r="F518" s="53"/>
      <c r="G518" s="57"/>
      <c r="H518" s="53"/>
      <c r="I518" s="53"/>
      <c r="J518" s="53"/>
      <c r="K518" s="53"/>
      <c r="L518" s="53"/>
      <c r="M518" s="53"/>
    </row>
    <row r="519" spans="1:13" ht="15.75" customHeight="1">
      <c r="A519" s="53"/>
      <c r="B519" s="53"/>
      <c r="C519" s="53"/>
      <c r="D519" s="53"/>
      <c r="E519" s="53"/>
      <c r="F519" s="53"/>
      <c r="G519" s="57"/>
      <c r="H519" s="53"/>
      <c r="I519" s="53"/>
      <c r="J519" s="53"/>
      <c r="K519" s="53"/>
      <c r="L519" s="53"/>
      <c r="M519" s="53"/>
    </row>
    <row r="520" spans="1:13" ht="15.75" customHeight="1">
      <c r="A520" s="53"/>
      <c r="B520" s="53"/>
      <c r="C520" s="53"/>
      <c r="D520" s="53"/>
      <c r="E520" s="53"/>
      <c r="F520" s="53"/>
      <c r="G520" s="57"/>
      <c r="H520" s="53"/>
      <c r="I520" s="53"/>
      <c r="J520" s="53"/>
      <c r="K520" s="53"/>
      <c r="L520" s="53"/>
      <c r="M520" s="53"/>
    </row>
    <row r="521" spans="1:13" ht="15.75" customHeight="1">
      <c r="A521" s="53"/>
      <c r="B521" s="53"/>
      <c r="C521" s="53"/>
      <c r="D521" s="53"/>
      <c r="E521" s="53"/>
      <c r="F521" s="53"/>
      <c r="G521" s="57"/>
      <c r="H521" s="53"/>
      <c r="I521" s="53"/>
      <c r="J521" s="53"/>
      <c r="K521" s="53"/>
      <c r="L521" s="53"/>
      <c r="M521" s="53"/>
    </row>
    <row r="522" spans="1:13" ht="15.75" customHeight="1">
      <c r="A522" s="53"/>
      <c r="B522" s="53"/>
      <c r="C522" s="53"/>
      <c r="D522" s="53"/>
      <c r="E522" s="53"/>
      <c r="F522" s="53"/>
      <c r="G522" s="57"/>
      <c r="H522" s="53"/>
      <c r="I522" s="53"/>
      <c r="J522" s="53"/>
      <c r="K522" s="53"/>
      <c r="L522" s="53"/>
      <c r="M522" s="53"/>
    </row>
    <row r="523" spans="1:13" ht="15.75" customHeight="1">
      <c r="A523" s="53"/>
      <c r="B523" s="53"/>
      <c r="C523" s="53"/>
      <c r="D523" s="53"/>
      <c r="E523" s="53"/>
      <c r="F523" s="53"/>
      <c r="G523" s="57"/>
      <c r="H523" s="53"/>
      <c r="I523" s="53"/>
      <c r="J523" s="53"/>
      <c r="K523" s="53"/>
      <c r="L523" s="53"/>
      <c r="M523" s="53"/>
    </row>
    <row r="524" spans="1:13" ht="15.75" customHeight="1">
      <c r="A524" s="53"/>
      <c r="B524" s="53"/>
      <c r="C524" s="53"/>
      <c r="D524" s="53"/>
      <c r="E524" s="53"/>
      <c r="F524" s="53"/>
      <c r="G524" s="57"/>
      <c r="H524" s="53"/>
      <c r="I524" s="53"/>
      <c r="J524" s="53"/>
      <c r="K524" s="53"/>
      <c r="L524" s="53"/>
      <c r="M524" s="53"/>
    </row>
    <row r="525" spans="1:13" ht="15.75" customHeight="1">
      <c r="A525" s="53"/>
      <c r="B525" s="53"/>
      <c r="C525" s="53"/>
      <c r="D525" s="53"/>
      <c r="E525" s="53"/>
      <c r="F525" s="53"/>
      <c r="G525" s="57"/>
      <c r="H525" s="53"/>
      <c r="I525" s="53"/>
      <c r="J525" s="53"/>
      <c r="K525" s="53"/>
      <c r="L525" s="53"/>
      <c r="M525" s="53"/>
    </row>
    <row r="526" spans="1:13" ht="15.75" customHeight="1">
      <c r="A526" s="53"/>
      <c r="B526" s="53"/>
      <c r="C526" s="53"/>
      <c r="D526" s="53"/>
      <c r="E526" s="53"/>
      <c r="F526" s="53"/>
      <c r="G526" s="57"/>
      <c r="H526" s="53"/>
      <c r="I526" s="53"/>
      <c r="J526" s="53"/>
      <c r="K526" s="53"/>
      <c r="L526" s="53"/>
      <c r="M526" s="53"/>
    </row>
    <row r="527" spans="1:13" ht="15.75" customHeight="1">
      <c r="A527" s="53"/>
      <c r="B527" s="53"/>
      <c r="C527" s="53"/>
      <c r="D527" s="53"/>
      <c r="E527" s="53"/>
      <c r="F527" s="53"/>
      <c r="G527" s="57"/>
      <c r="H527" s="53"/>
      <c r="I527" s="53"/>
      <c r="J527" s="53"/>
      <c r="K527" s="53"/>
      <c r="L527" s="53"/>
      <c r="M527" s="53"/>
    </row>
    <row r="528" spans="1:13" ht="15.75" customHeight="1">
      <c r="A528" s="53"/>
      <c r="B528" s="53"/>
      <c r="C528" s="53"/>
      <c r="D528" s="53"/>
      <c r="E528" s="53"/>
      <c r="F528" s="53"/>
      <c r="G528" s="57"/>
      <c r="H528" s="53"/>
      <c r="I528" s="53"/>
      <c r="J528" s="53"/>
      <c r="K528" s="53"/>
      <c r="L528" s="53"/>
      <c r="M528" s="53"/>
    </row>
    <row r="529" spans="1:13" ht="15.75" customHeight="1">
      <c r="A529" s="53"/>
      <c r="B529" s="53"/>
      <c r="C529" s="53"/>
      <c r="D529" s="53"/>
      <c r="E529" s="53"/>
      <c r="F529" s="53"/>
      <c r="G529" s="57"/>
      <c r="H529" s="53"/>
      <c r="I529" s="53"/>
      <c r="J529" s="53"/>
      <c r="K529" s="53"/>
      <c r="L529" s="53"/>
      <c r="M529" s="53"/>
    </row>
    <row r="530" spans="1:13" ht="15.75" customHeight="1">
      <c r="A530" s="53"/>
      <c r="B530" s="53"/>
      <c r="C530" s="53"/>
      <c r="D530" s="53"/>
      <c r="E530" s="53"/>
      <c r="F530" s="53"/>
      <c r="G530" s="57"/>
      <c r="H530" s="53"/>
      <c r="I530" s="53"/>
      <c r="J530" s="53"/>
      <c r="K530" s="53"/>
      <c r="L530" s="53"/>
      <c r="M530" s="53"/>
    </row>
    <row r="531" spans="1:13" ht="15.75" customHeight="1">
      <c r="A531" s="53"/>
      <c r="B531" s="53"/>
      <c r="C531" s="53"/>
      <c r="D531" s="53"/>
      <c r="E531" s="53"/>
      <c r="F531" s="53"/>
      <c r="G531" s="57"/>
      <c r="H531" s="53"/>
      <c r="I531" s="53"/>
      <c r="J531" s="53"/>
      <c r="K531" s="53"/>
      <c r="L531" s="53"/>
      <c r="M531" s="53"/>
    </row>
    <row r="532" spans="1:13" ht="15.75" customHeight="1">
      <c r="A532" s="53"/>
      <c r="B532" s="53"/>
      <c r="C532" s="53"/>
      <c r="D532" s="53"/>
      <c r="E532" s="53"/>
      <c r="F532" s="53"/>
      <c r="G532" s="57"/>
      <c r="H532" s="53"/>
      <c r="I532" s="53"/>
      <c r="J532" s="53"/>
      <c r="K532" s="53"/>
      <c r="L532" s="53"/>
      <c r="M532" s="53"/>
    </row>
    <row r="533" spans="1:13" ht="15.75" customHeight="1">
      <c r="A533" s="53"/>
      <c r="B533" s="53"/>
      <c r="C533" s="53"/>
      <c r="D533" s="53"/>
      <c r="E533" s="53"/>
      <c r="F533" s="53"/>
      <c r="G533" s="57"/>
      <c r="H533" s="53"/>
      <c r="I533" s="53"/>
      <c r="J533" s="53"/>
      <c r="K533" s="53"/>
      <c r="L533" s="53"/>
      <c r="M533" s="53"/>
    </row>
    <row r="534" spans="1:13" ht="15.75" customHeight="1">
      <c r="A534" s="53"/>
      <c r="B534" s="53"/>
      <c r="C534" s="53"/>
      <c r="D534" s="53"/>
      <c r="E534" s="53"/>
      <c r="F534" s="53"/>
      <c r="G534" s="57"/>
      <c r="H534" s="53"/>
      <c r="I534" s="53"/>
      <c r="J534" s="53"/>
      <c r="K534" s="53"/>
      <c r="L534" s="53"/>
      <c r="M534" s="53"/>
    </row>
    <row r="535" spans="1:13" ht="15.75" customHeight="1">
      <c r="A535" s="53"/>
      <c r="B535" s="53"/>
      <c r="C535" s="53"/>
      <c r="D535" s="53"/>
      <c r="E535" s="53"/>
      <c r="F535" s="53"/>
      <c r="G535" s="57"/>
      <c r="H535" s="53"/>
      <c r="I535" s="53"/>
      <c r="J535" s="53"/>
      <c r="K535" s="53"/>
      <c r="L535" s="53"/>
      <c r="M535" s="53"/>
    </row>
    <row r="536" spans="1:13" ht="15.75" customHeight="1">
      <c r="A536" s="53"/>
      <c r="B536" s="53"/>
      <c r="C536" s="53"/>
      <c r="D536" s="53"/>
      <c r="E536" s="53"/>
      <c r="F536" s="53"/>
      <c r="G536" s="57"/>
      <c r="H536" s="53"/>
      <c r="I536" s="53"/>
      <c r="J536" s="53"/>
      <c r="K536" s="53"/>
      <c r="L536" s="53"/>
      <c r="M536" s="53"/>
    </row>
    <row r="537" spans="1:13" ht="15.75" customHeight="1">
      <c r="A537" s="53"/>
      <c r="B537" s="53"/>
      <c r="C537" s="53"/>
      <c r="D537" s="53"/>
      <c r="E537" s="53"/>
      <c r="F537" s="53"/>
      <c r="G537" s="57"/>
      <c r="H537" s="53"/>
      <c r="I537" s="53"/>
      <c r="J537" s="53"/>
      <c r="K537" s="53"/>
      <c r="L537" s="53"/>
      <c r="M537" s="53"/>
    </row>
    <row r="538" spans="1:13" ht="15.75" customHeight="1">
      <c r="A538" s="53"/>
      <c r="B538" s="53"/>
      <c r="C538" s="53"/>
      <c r="D538" s="53"/>
      <c r="E538" s="53"/>
      <c r="F538" s="53"/>
      <c r="G538" s="57"/>
      <c r="H538" s="53"/>
      <c r="I538" s="53"/>
      <c r="J538" s="53"/>
      <c r="K538" s="53"/>
      <c r="L538" s="53"/>
      <c r="M538" s="53"/>
    </row>
    <row r="539" spans="1:13" ht="15.75" customHeight="1">
      <c r="A539" s="53"/>
      <c r="B539" s="53"/>
      <c r="C539" s="53"/>
      <c r="D539" s="53"/>
      <c r="E539" s="53"/>
      <c r="F539" s="53"/>
      <c r="G539" s="57"/>
      <c r="H539" s="53"/>
      <c r="I539" s="53"/>
      <c r="J539" s="53"/>
      <c r="K539" s="53"/>
      <c r="L539" s="53"/>
      <c r="M539" s="53"/>
    </row>
    <row r="540" spans="1:13" ht="15.75" customHeight="1">
      <c r="A540" s="53"/>
      <c r="B540" s="53"/>
      <c r="C540" s="53"/>
      <c r="D540" s="53"/>
      <c r="E540" s="53"/>
      <c r="F540" s="53"/>
      <c r="G540" s="57"/>
      <c r="H540" s="53"/>
      <c r="I540" s="53"/>
      <c r="J540" s="53"/>
      <c r="K540" s="53"/>
      <c r="L540" s="53"/>
      <c r="M540" s="53"/>
    </row>
    <row r="541" spans="1:13" ht="15.75" customHeight="1">
      <c r="A541" s="53"/>
      <c r="B541" s="53"/>
      <c r="C541" s="53"/>
      <c r="D541" s="53"/>
      <c r="E541" s="53"/>
      <c r="F541" s="53"/>
      <c r="G541" s="57"/>
      <c r="H541" s="53"/>
      <c r="I541" s="53"/>
      <c r="J541" s="53"/>
      <c r="K541" s="53"/>
      <c r="L541" s="53"/>
      <c r="M541" s="53"/>
    </row>
    <row r="542" spans="1:13" ht="15.75" customHeight="1">
      <c r="A542" s="53"/>
      <c r="B542" s="53"/>
      <c r="C542" s="53"/>
      <c r="D542" s="53"/>
      <c r="E542" s="53"/>
      <c r="F542" s="53"/>
      <c r="G542" s="57"/>
      <c r="H542" s="53"/>
      <c r="I542" s="53"/>
      <c r="J542" s="53"/>
      <c r="K542" s="53"/>
      <c r="L542" s="53"/>
      <c r="M542" s="53"/>
    </row>
    <row r="543" spans="1:13" ht="15.75" customHeight="1">
      <c r="A543" s="53"/>
      <c r="B543" s="53"/>
      <c r="C543" s="53"/>
      <c r="D543" s="53"/>
      <c r="E543" s="53"/>
      <c r="F543" s="53"/>
      <c r="G543" s="57"/>
      <c r="H543" s="53"/>
      <c r="I543" s="53"/>
      <c r="J543" s="53"/>
      <c r="K543" s="53"/>
      <c r="L543" s="53"/>
      <c r="M543" s="53"/>
    </row>
    <row r="544" spans="1:13" ht="15.75" customHeight="1">
      <c r="A544" s="53"/>
      <c r="B544" s="53"/>
      <c r="C544" s="53"/>
      <c r="D544" s="53"/>
      <c r="E544" s="53"/>
      <c r="F544" s="53"/>
      <c r="G544" s="57"/>
      <c r="H544" s="53"/>
      <c r="I544" s="53"/>
      <c r="J544" s="53"/>
      <c r="K544" s="53"/>
      <c r="L544" s="53"/>
      <c r="M544" s="53"/>
    </row>
    <row r="545" spans="1:13" ht="15.75" customHeight="1">
      <c r="A545" s="53"/>
      <c r="B545" s="53"/>
      <c r="C545" s="53"/>
      <c r="D545" s="53"/>
      <c r="E545" s="53"/>
      <c r="F545" s="53"/>
      <c r="G545" s="57"/>
      <c r="H545" s="53"/>
      <c r="I545" s="53"/>
      <c r="J545" s="53"/>
      <c r="K545" s="53"/>
      <c r="L545" s="53"/>
      <c r="M545" s="53"/>
    </row>
    <row r="546" spans="1:13" ht="15.75" customHeight="1">
      <c r="A546" s="53"/>
      <c r="B546" s="53"/>
      <c r="C546" s="53"/>
      <c r="D546" s="53"/>
      <c r="E546" s="53"/>
      <c r="F546" s="53"/>
      <c r="G546" s="57"/>
      <c r="H546" s="53"/>
      <c r="I546" s="53"/>
      <c r="J546" s="53"/>
      <c r="K546" s="53"/>
      <c r="L546" s="53"/>
      <c r="M546" s="53"/>
    </row>
    <row r="547" spans="1:13" ht="15.75" customHeight="1">
      <c r="A547" s="53"/>
      <c r="B547" s="53"/>
      <c r="C547" s="53"/>
      <c r="D547" s="53"/>
      <c r="E547" s="53"/>
      <c r="F547" s="53"/>
      <c r="G547" s="57"/>
      <c r="H547" s="53"/>
      <c r="I547" s="53"/>
      <c r="J547" s="53"/>
      <c r="K547" s="53"/>
      <c r="L547" s="53"/>
      <c r="M547" s="53"/>
    </row>
    <row r="548" spans="1:13" ht="15.75" customHeight="1">
      <c r="A548" s="53"/>
      <c r="B548" s="53"/>
      <c r="C548" s="53"/>
      <c r="D548" s="53"/>
      <c r="E548" s="53"/>
      <c r="F548" s="53"/>
      <c r="G548" s="57"/>
      <c r="H548" s="53"/>
      <c r="I548" s="53"/>
      <c r="J548" s="53"/>
      <c r="K548" s="53"/>
      <c r="L548" s="53"/>
      <c r="M548" s="53"/>
    </row>
    <row r="549" spans="1:13" ht="15.75" customHeight="1">
      <c r="A549" s="53"/>
      <c r="B549" s="53"/>
      <c r="C549" s="53"/>
      <c r="D549" s="53"/>
      <c r="E549" s="53"/>
      <c r="F549" s="53"/>
      <c r="G549" s="57"/>
      <c r="H549" s="53"/>
      <c r="I549" s="53"/>
      <c r="J549" s="53"/>
      <c r="K549" s="53"/>
      <c r="L549" s="53"/>
      <c r="M549" s="53"/>
    </row>
    <row r="550" spans="1:13" ht="15.75" customHeight="1">
      <c r="A550" s="53"/>
      <c r="B550" s="53"/>
      <c r="C550" s="53"/>
      <c r="D550" s="53"/>
      <c r="E550" s="53"/>
      <c r="F550" s="53"/>
      <c r="G550" s="57"/>
      <c r="H550" s="53"/>
      <c r="I550" s="53"/>
      <c r="J550" s="53"/>
      <c r="K550" s="53"/>
      <c r="L550" s="53"/>
      <c r="M550" s="53"/>
    </row>
    <row r="551" spans="1:13" ht="15.75" customHeight="1">
      <c r="A551" s="53"/>
      <c r="B551" s="53"/>
      <c r="C551" s="53"/>
      <c r="D551" s="53"/>
      <c r="E551" s="53"/>
      <c r="F551" s="53"/>
      <c r="G551" s="57"/>
      <c r="H551" s="53"/>
      <c r="I551" s="53"/>
      <c r="J551" s="53"/>
      <c r="K551" s="53"/>
      <c r="L551" s="53"/>
      <c r="M551" s="53"/>
    </row>
    <row r="552" spans="1:13" ht="15.75" customHeight="1">
      <c r="A552" s="53"/>
      <c r="B552" s="53"/>
      <c r="C552" s="53"/>
      <c r="D552" s="53"/>
      <c r="E552" s="53"/>
      <c r="F552" s="53"/>
      <c r="G552" s="57"/>
      <c r="H552" s="53"/>
      <c r="I552" s="53"/>
      <c r="J552" s="53"/>
      <c r="K552" s="53"/>
      <c r="L552" s="53"/>
      <c r="M552" s="53"/>
    </row>
    <row r="553" spans="1:13" ht="15.75" customHeight="1">
      <c r="A553" s="53"/>
      <c r="B553" s="53"/>
      <c r="C553" s="53"/>
      <c r="D553" s="53"/>
      <c r="E553" s="53"/>
      <c r="F553" s="53"/>
      <c r="G553" s="57"/>
      <c r="H553" s="53"/>
      <c r="I553" s="53"/>
      <c r="J553" s="53"/>
      <c r="K553" s="53"/>
      <c r="L553" s="53"/>
      <c r="M553" s="53"/>
    </row>
    <row r="554" spans="1:13" ht="15.75" customHeight="1">
      <c r="A554" s="53"/>
      <c r="B554" s="53"/>
      <c r="C554" s="53"/>
      <c r="D554" s="53"/>
      <c r="E554" s="53"/>
      <c r="F554" s="53"/>
      <c r="G554" s="57"/>
      <c r="H554" s="53"/>
      <c r="I554" s="53"/>
      <c r="J554" s="53"/>
      <c r="K554" s="53"/>
      <c r="L554" s="53"/>
      <c r="M554" s="53"/>
    </row>
    <row r="555" spans="1:13" ht="15.75" customHeight="1">
      <c r="A555" s="53"/>
      <c r="B555" s="53"/>
      <c r="C555" s="53"/>
      <c r="D555" s="53"/>
      <c r="E555" s="53"/>
      <c r="F555" s="53"/>
      <c r="G555" s="57"/>
      <c r="H555" s="53"/>
      <c r="I555" s="53"/>
      <c r="J555" s="53"/>
      <c r="K555" s="53"/>
      <c r="L555" s="53"/>
      <c r="M555" s="53"/>
    </row>
    <row r="556" spans="1:13" ht="15.75" customHeight="1">
      <c r="A556" s="53"/>
      <c r="B556" s="53"/>
      <c r="C556" s="53"/>
      <c r="D556" s="53"/>
      <c r="E556" s="53"/>
      <c r="F556" s="53"/>
      <c r="G556" s="57"/>
      <c r="H556" s="53"/>
      <c r="I556" s="53"/>
      <c r="J556" s="53"/>
      <c r="K556" s="53"/>
      <c r="L556" s="53"/>
      <c r="M556" s="53"/>
    </row>
    <row r="557" spans="1:13" ht="15.75" customHeight="1">
      <c r="A557" s="53"/>
      <c r="B557" s="53"/>
      <c r="C557" s="53"/>
      <c r="D557" s="53"/>
      <c r="E557" s="53"/>
      <c r="F557" s="53"/>
      <c r="G557" s="57"/>
      <c r="H557" s="53"/>
      <c r="I557" s="53"/>
      <c r="J557" s="53"/>
      <c r="K557" s="53"/>
      <c r="L557" s="53"/>
      <c r="M557" s="53"/>
    </row>
    <row r="558" spans="1:13" ht="15.75" customHeight="1">
      <c r="A558" s="53"/>
      <c r="B558" s="53"/>
      <c r="C558" s="53"/>
      <c r="D558" s="53"/>
      <c r="E558" s="53"/>
      <c r="F558" s="53"/>
      <c r="G558" s="57"/>
      <c r="H558" s="53"/>
      <c r="I558" s="53"/>
      <c r="J558" s="53"/>
      <c r="K558" s="53"/>
      <c r="L558" s="53"/>
      <c r="M558" s="53"/>
    </row>
    <row r="559" spans="1:13" ht="15.75" customHeight="1">
      <c r="A559" s="53"/>
      <c r="B559" s="53"/>
      <c r="C559" s="53"/>
      <c r="D559" s="53"/>
      <c r="E559" s="53"/>
      <c r="F559" s="53"/>
      <c r="G559" s="57"/>
      <c r="H559" s="53"/>
      <c r="I559" s="53"/>
      <c r="J559" s="53"/>
      <c r="K559" s="53"/>
      <c r="L559" s="53"/>
      <c r="M559" s="53"/>
    </row>
    <row r="560" spans="1:13" ht="15.75" customHeight="1">
      <c r="A560" s="53"/>
      <c r="B560" s="53"/>
      <c r="C560" s="53"/>
      <c r="D560" s="53"/>
      <c r="E560" s="53"/>
      <c r="F560" s="53"/>
      <c r="G560" s="57"/>
      <c r="H560" s="53"/>
      <c r="I560" s="53"/>
      <c r="J560" s="53"/>
      <c r="K560" s="53"/>
      <c r="L560" s="53"/>
      <c r="M560" s="53"/>
    </row>
    <row r="561" spans="1:13" ht="15.75" customHeight="1">
      <c r="A561" s="53"/>
      <c r="B561" s="53"/>
      <c r="C561" s="53"/>
      <c r="D561" s="53"/>
      <c r="E561" s="53"/>
      <c r="F561" s="53"/>
      <c r="G561" s="57"/>
      <c r="H561" s="53"/>
      <c r="I561" s="53"/>
      <c r="J561" s="53"/>
      <c r="K561" s="53"/>
      <c r="L561" s="53"/>
      <c r="M561" s="53"/>
    </row>
    <row r="562" spans="1:13" ht="15.75" customHeight="1">
      <c r="A562" s="53"/>
      <c r="B562" s="53"/>
      <c r="C562" s="53"/>
      <c r="D562" s="53"/>
      <c r="E562" s="53"/>
      <c r="F562" s="53"/>
      <c r="G562" s="57"/>
      <c r="H562" s="53"/>
      <c r="I562" s="53"/>
      <c r="J562" s="53"/>
      <c r="K562" s="53"/>
      <c r="L562" s="53"/>
      <c r="M562" s="53"/>
    </row>
    <row r="563" spans="1:13" ht="15.75" customHeight="1">
      <c r="A563" s="53"/>
      <c r="B563" s="53"/>
      <c r="C563" s="53"/>
      <c r="D563" s="53"/>
      <c r="E563" s="53"/>
      <c r="F563" s="53"/>
      <c r="G563" s="57"/>
      <c r="H563" s="53"/>
      <c r="I563" s="53"/>
      <c r="J563" s="53"/>
      <c r="K563" s="53"/>
      <c r="L563" s="53"/>
      <c r="M563" s="53"/>
    </row>
    <row r="564" spans="1:13" ht="15.75" customHeight="1">
      <c r="A564" s="53"/>
      <c r="B564" s="53"/>
      <c r="C564" s="53"/>
      <c r="D564" s="53"/>
      <c r="E564" s="53"/>
      <c r="F564" s="53"/>
      <c r="G564" s="57"/>
      <c r="H564" s="53"/>
      <c r="I564" s="53"/>
      <c r="J564" s="53"/>
      <c r="K564" s="53"/>
      <c r="L564" s="53"/>
      <c r="M564" s="53"/>
    </row>
    <row r="565" spans="1:13" ht="15.75" customHeight="1">
      <c r="A565" s="53"/>
      <c r="B565" s="53"/>
      <c r="C565" s="53"/>
      <c r="D565" s="53"/>
      <c r="E565" s="53"/>
      <c r="F565" s="53"/>
      <c r="G565" s="57"/>
      <c r="H565" s="53"/>
      <c r="I565" s="53"/>
      <c r="J565" s="53"/>
      <c r="K565" s="53"/>
      <c r="L565" s="53"/>
      <c r="M565" s="53"/>
    </row>
    <row r="566" spans="1:13" ht="15.75" customHeight="1">
      <c r="A566" s="53"/>
      <c r="B566" s="53"/>
      <c r="C566" s="53"/>
      <c r="D566" s="53"/>
      <c r="E566" s="53"/>
      <c r="F566" s="53"/>
      <c r="G566" s="57"/>
      <c r="H566" s="53"/>
      <c r="I566" s="53"/>
      <c r="J566" s="53"/>
      <c r="K566" s="53"/>
      <c r="L566" s="53"/>
      <c r="M566" s="53"/>
    </row>
    <row r="567" spans="1:13" ht="15.75" customHeight="1">
      <c r="A567" s="53"/>
      <c r="B567" s="53"/>
      <c r="C567" s="53"/>
      <c r="D567" s="53"/>
      <c r="E567" s="53"/>
      <c r="F567" s="53"/>
      <c r="G567" s="57"/>
      <c r="H567" s="53"/>
      <c r="I567" s="53"/>
      <c r="J567" s="53"/>
      <c r="K567" s="53"/>
      <c r="L567" s="53"/>
      <c r="M567" s="53"/>
    </row>
    <row r="568" spans="1:13" ht="15.75" customHeight="1">
      <c r="A568" s="53"/>
      <c r="B568" s="53"/>
      <c r="C568" s="53"/>
      <c r="D568" s="53"/>
      <c r="E568" s="53"/>
      <c r="F568" s="53"/>
      <c r="G568" s="57"/>
      <c r="H568" s="53"/>
      <c r="I568" s="53"/>
      <c r="J568" s="53"/>
      <c r="K568" s="53"/>
      <c r="L568" s="53"/>
      <c r="M568" s="53"/>
    </row>
    <row r="569" spans="1:13" ht="15.75" customHeight="1">
      <c r="A569" s="53"/>
      <c r="B569" s="53"/>
      <c r="C569" s="53"/>
      <c r="D569" s="53"/>
      <c r="E569" s="53"/>
      <c r="F569" s="53"/>
      <c r="G569" s="57"/>
      <c r="H569" s="53"/>
      <c r="I569" s="53"/>
      <c r="J569" s="53"/>
      <c r="K569" s="53"/>
      <c r="L569" s="53"/>
      <c r="M569" s="53"/>
    </row>
    <row r="570" spans="1:13" ht="15.75" customHeight="1">
      <c r="A570" s="53"/>
      <c r="B570" s="53"/>
      <c r="C570" s="53"/>
      <c r="D570" s="53"/>
      <c r="E570" s="53"/>
      <c r="F570" s="53"/>
      <c r="G570" s="57"/>
      <c r="H570" s="53"/>
      <c r="I570" s="53"/>
      <c r="J570" s="53"/>
      <c r="K570" s="53"/>
      <c r="L570" s="53"/>
      <c r="M570" s="53"/>
    </row>
    <row r="571" spans="1:13" ht="15.75" customHeight="1">
      <c r="A571" s="53"/>
      <c r="B571" s="53"/>
      <c r="C571" s="53"/>
      <c r="D571" s="53"/>
      <c r="E571" s="53"/>
      <c r="F571" s="53"/>
      <c r="G571" s="57"/>
      <c r="H571" s="53"/>
      <c r="I571" s="53"/>
      <c r="J571" s="53"/>
      <c r="K571" s="53"/>
      <c r="L571" s="53"/>
      <c r="M571" s="53"/>
    </row>
    <row r="572" spans="1:13" ht="15.75" customHeight="1">
      <c r="A572" s="53"/>
      <c r="B572" s="53"/>
      <c r="C572" s="53"/>
      <c r="D572" s="53"/>
      <c r="E572" s="53"/>
      <c r="F572" s="53"/>
      <c r="G572" s="57"/>
      <c r="H572" s="53"/>
      <c r="I572" s="53"/>
      <c r="J572" s="53"/>
      <c r="K572" s="53"/>
      <c r="L572" s="53"/>
      <c r="M572" s="53"/>
    </row>
    <row r="573" spans="1:13" ht="15.75" customHeight="1">
      <c r="A573" s="53"/>
      <c r="B573" s="53"/>
      <c r="C573" s="53"/>
      <c r="D573" s="53"/>
      <c r="E573" s="53"/>
      <c r="F573" s="53"/>
      <c r="G573" s="57"/>
      <c r="H573" s="53"/>
      <c r="I573" s="53"/>
      <c r="J573" s="53"/>
      <c r="K573" s="53"/>
      <c r="L573" s="53"/>
      <c r="M573" s="53"/>
    </row>
    <row r="574" spans="1:13" ht="15.75" customHeight="1">
      <c r="A574" s="53"/>
      <c r="B574" s="53"/>
      <c r="C574" s="53"/>
      <c r="D574" s="53"/>
      <c r="E574" s="53"/>
      <c r="F574" s="53"/>
      <c r="G574" s="57"/>
      <c r="H574" s="53"/>
      <c r="I574" s="53"/>
      <c r="J574" s="53"/>
      <c r="K574" s="53"/>
      <c r="L574" s="53"/>
      <c r="M574" s="53"/>
    </row>
    <row r="575" spans="1:13" ht="15.75" customHeight="1">
      <c r="A575" s="53"/>
      <c r="B575" s="53"/>
      <c r="C575" s="53"/>
      <c r="D575" s="53"/>
      <c r="E575" s="53"/>
      <c r="F575" s="53"/>
      <c r="G575" s="57"/>
      <c r="H575" s="53"/>
      <c r="I575" s="53"/>
      <c r="J575" s="53"/>
      <c r="K575" s="53"/>
      <c r="L575" s="53"/>
      <c r="M575" s="53"/>
    </row>
    <row r="576" spans="1:13" ht="15.75" customHeight="1">
      <c r="A576" s="53"/>
      <c r="B576" s="53"/>
      <c r="C576" s="53"/>
      <c r="D576" s="53"/>
      <c r="E576" s="53"/>
      <c r="F576" s="53"/>
      <c r="G576" s="57"/>
      <c r="H576" s="53"/>
      <c r="I576" s="53"/>
      <c r="J576" s="53"/>
      <c r="K576" s="53"/>
      <c r="L576" s="53"/>
      <c r="M576" s="53"/>
    </row>
    <row r="577" spans="1:13" ht="15.75" customHeight="1">
      <c r="A577" s="53"/>
      <c r="B577" s="53"/>
      <c r="C577" s="53"/>
      <c r="D577" s="53"/>
      <c r="E577" s="53"/>
      <c r="F577" s="53"/>
      <c r="G577" s="57"/>
      <c r="H577" s="53"/>
      <c r="I577" s="53"/>
      <c r="J577" s="53"/>
      <c r="K577" s="53"/>
      <c r="L577" s="53"/>
      <c r="M577" s="53"/>
    </row>
    <row r="578" spans="1:13" ht="15.75" customHeight="1">
      <c r="A578" s="53"/>
      <c r="B578" s="53"/>
      <c r="C578" s="53"/>
      <c r="D578" s="53"/>
      <c r="E578" s="53"/>
      <c r="F578" s="53"/>
      <c r="G578" s="57"/>
      <c r="H578" s="53"/>
      <c r="I578" s="53"/>
      <c r="J578" s="53"/>
      <c r="K578" s="53"/>
      <c r="L578" s="53"/>
      <c r="M578" s="53"/>
    </row>
    <row r="579" spans="1:13" ht="15.75" customHeight="1">
      <c r="A579" s="53"/>
      <c r="B579" s="53"/>
      <c r="C579" s="53"/>
      <c r="D579" s="53"/>
      <c r="E579" s="53"/>
      <c r="F579" s="53"/>
      <c r="G579" s="57"/>
      <c r="H579" s="53"/>
      <c r="I579" s="53"/>
      <c r="J579" s="53"/>
      <c r="K579" s="53"/>
      <c r="L579" s="53"/>
      <c r="M579" s="53"/>
    </row>
    <row r="580" spans="1:13" ht="15.75" customHeight="1">
      <c r="A580" s="53"/>
      <c r="B580" s="53"/>
      <c r="C580" s="53"/>
      <c r="D580" s="53"/>
      <c r="E580" s="53"/>
      <c r="F580" s="53"/>
      <c r="G580" s="57"/>
      <c r="H580" s="53"/>
      <c r="I580" s="53"/>
      <c r="J580" s="53"/>
      <c r="K580" s="53"/>
      <c r="L580" s="53"/>
      <c r="M580" s="53"/>
    </row>
    <row r="581" spans="1:13" ht="15.75" customHeight="1">
      <c r="A581" s="53"/>
      <c r="B581" s="53"/>
      <c r="C581" s="53"/>
      <c r="D581" s="53"/>
      <c r="E581" s="53"/>
      <c r="F581" s="53"/>
      <c r="G581" s="57"/>
      <c r="H581" s="53"/>
      <c r="I581" s="53"/>
      <c r="J581" s="53"/>
      <c r="K581" s="53"/>
      <c r="L581" s="53"/>
      <c r="M581" s="53"/>
    </row>
    <row r="582" spans="1:13" ht="15.75" customHeight="1">
      <c r="A582" s="53"/>
      <c r="B582" s="53"/>
      <c r="C582" s="53"/>
      <c r="D582" s="53"/>
      <c r="E582" s="53"/>
      <c r="F582" s="53"/>
      <c r="G582" s="57"/>
      <c r="H582" s="53"/>
      <c r="I582" s="53"/>
      <c r="J582" s="53"/>
      <c r="K582" s="53"/>
      <c r="L582" s="53"/>
      <c r="M582" s="53"/>
    </row>
    <row r="583" spans="1:13" ht="15.75" customHeight="1">
      <c r="A583" s="53"/>
      <c r="B583" s="53"/>
      <c r="C583" s="53"/>
      <c r="D583" s="53"/>
      <c r="E583" s="53"/>
      <c r="F583" s="53"/>
      <c r="G583" s="57"/>
      <c r="H583" s="53"/>
      <c r="I583" s="53"/>
      <c r="J583" s="53"/>
      <c r="K583" s="53"/>
      <c r="L583" s="53"/>
      <c r="M583" s="53"/>
    </row>
    <row r="584" spans="1:13" ht="15.75" customHeight="1">
      <c r="A584" s="53"/>
      <c r="B584" s="53"/>
      <c r="C584" s="53"/>
      <c r="D584" s="53"/>
      <c r="E584" s="53"/>
      <c r="F584" s="53"/>
      <c r="G584" s="57"/>
      <c r="H584" s="53"/>
      <c r="I584" s="53"/>
      <c r="J584" s="53"/>
      <c r="K584" s="53"/>
      <c r="L584" s="53"/>
      <c r="M584" s="53"/>
    </row>
    <row r="585" spans="1:13" ht="15.75" customHeight="1">
      <c r="A585" s="53"/>
      <c r="B585" s="53"/>
      <c r="C585" s="53"/>
      <c r="D585" s="53"/>
      <c r="E585" s="53"/>
      <c r="F585" s="53"/>
      <c r="G585" s="57"/>
      <c r="H585" s="53"/>
      <c r="I585" s="53"/>
      <c r="J585" s="53"/>
      <c r="K585" s="53"/>
      <c r="L585" s="53"/>
      <c r="M585" s="53"/>
    </row>
    <row r="586" spans="1:13" ht="15.75" customHeight="1">
      <c r="A586" s="53"/>
      <c r="B586" s="53"/>
      <c r="C586" s="53"/>
      <c r="D586" s="53"/>
      <c r="E586" s="53"/>
      <c r="F586" s="53"/>
      <c r="G586" s="57"/>
      <c r="H586" s="53"/>
      <c r="I586" s="53"/>
      <c r="J586" s="53"/>
      <c r="K586" s="53"/>
      <c r="L586" s="53"/>
      <c r="M586" s="53"/>
    </row>
    <row r="587" spans="1:13" ht="15.75" customHeight="1">
      <c r="A587" s="53"/>
      <c r="B587" s="53"/>
      <c r="C587" s="53"/>
      <c r="D587" s="53"/>
      <c r="E587" s="53"/>
      <c r="F587" s="53"/>
      <c r="G587" s="57"/>
      <c r="H587" s="53"/>
      <c r="I587" s="53"/>
      <c r="J587" s="53"/>
      <c r="K587" s="53"/>
      <c r="L587" s="53"/>
      <c r="M587" s="53"/>
    </row>
    <row r="588" spans="1:13" ht="15.75" customHeight="1">
      <c r="A588" s="53"/>
      <c r="B588" s="53"/>
      <c r="C588" s="53"/>
      <c r="D588" s="53"/>
      <c r="E588" s="53"/>
      <c r="F588" s="53"/>
      <c r="G588" s="57"/>
      <c r="H588" s="53"/>
      <c r="I588" s="53"/>
      <c r="J588" s="53"/>
      <c r="K588" s="53"/>
      <c r="L588" s="53"/>
      <c r="M588" s="53"/>
    </row>
    <row r="589" spans="1:13" ht="15.75" customHeight="1">
      <c r="A589" s="53"/>
      <c r="B589" s="53"/>
      <c r="C589" s="53"/>
      <c r="D589" s="53"/>
      <c r="E589" s="53"/>
      <c r="F589" s="53"/>
      <c r="G589" s="57"/>
      <c r="H589" s="53"/>
      <c r="I589" s="53"/>
      <c r="J589" s="53"/>
      <c r="K589" s="53"/>
      <c r="L589" s="53"/>
      <c r="M589" s="53"/>
    </row>
    <row r="590" spans="1:13" ht="15.75" customHeight="1">
      <c r="A590" s="53"/>
      <c r="B590" s="53"/>
      <c r="C590" s="53"/>
      <c r="D590" s="53"/>
      <c r="E590" s="53"/>
      <c r="F590" s="53"/>
      <c r="G590" s="57"/>
      <c r="H590" s="53"/>
      <c r="I590" s="53"/>
      <c r="J590" s="53"/>
      <c r="K590" s="53"/>
      <c r="L590" s="53"/>
      <c r="M590" s="53"/>
    </row>
    <row r="591" spans="1:13" ht="15.75" customHeight="1">
      <c r="A591" s="53"/>
      <c r="B591" s="53"/>
      <c r="C591" s="53"/>
      <c r="D591" s="53"/>
      <c r="E591" s="53"/>
      <c r="F591" s="53"/>
      <c r="G591" s="57"/>
      <c r="H591" s="53"/>
      <c r="I591" s="53"/>
      <c r="J591" s="53"/>
      <c r="K591" s="53"/>
      <c r="L591" s="53"/>
      <c r="M591" s="53"/>
    </row>
    <row r="592" spans="1:13" ht="15.75" customHeight="1">
      <c r="A592" s="53"/>
      <c r="B592" s="53"/>
      <c r="C592" s="53"/>
      <c r="D592" s="53"/>
      <c r="E592" s="53"/>
      <c r="F592" s="53"/>
      <c r="G592" s="57"/>
      <c r="H592" s="53"/>
      <c r="I592" s="53"/>
      <c r="J592" s="53"/>
      <c r="K592" s="53"/>
      <c r="L592" s="53"/>
      <c r="M592" s="53"/>
    </row>
    <row r="593" spans="1:13" ht="15.75" customHeight="1">
      <c r="A593" s="53"/>
      <c r="B593" s="53"/>
      <c r="C593" s="53"/>
      <c r="D593" s="53"/>
      <c r="E593" s="53"/>
      <c r="F593" s="53"/>
      <c r="G593" s="57"/>
      <c r="H593" s="53"/>
      <c r="I593" s="53"/>
      <c r="J593" s="53"/>
      <c r="K593" s="53"/>
      <c r="L593" s="53"/>
      <c r="M593" s="53"/>
    </row>
    <row r="594" spans="1:13" ht="15.75" customHeight="1">
      <c r="A594" s="53"/>
      <c r="B594" s="53"/>
      <c r="C594" s="53"/>
      <c r="D594" s="53"/>
      <c r="E594" s="53"/>
      <c r="F594" s="53"/>
      <c r="G594" s="57"/>
      <c r="H594" s="53"/>
      <c r="I594" s="53"/>
      <c r="J594" s="53"/>
      <c r="K594" s="53"/>
      <c r="L594" s="53"/>
      <c r="M594" s="53"/>
    </row>
    <row r="595" spans="1:13" ht="15.75" customHeight="1">
      <c r="A595" s="53"/>
      <c r="B595" s="53"/>
      <c r="C595" s="53"/>
      <c r="D595" s="53"/>
      <c r="E595" s="53"/>
      <c r="F595" s="53"/>
      <c r="G595" s="57"/>
      <c r="H595" s="53"/>
      <c r="I595" s="53"/>
      <c r="J595" s="53"/>
      <c r="K595" s="53"/>
      <c r="L595" s="53"/>
      <c r="M595" s="53"/>
    </row>
    <row r="596" spans="1:13" ht="15.75" customHeight="1">
      <c r="A596" s="53"/>
      <c r="B596" s="53"/>
      <c r="C596" s="53"/>
      <c r="D596" s="53"/>
      <c r="E596" s="53"/>
      <c r="F596" s="53"/>
      <c r="G596" s="57"/>
      <c r="H596" s="53"/>
      <c r="I596" s="53"/>
      <c r="J596" s="53"/>
      <c r="K596" s="53"/>
      <c r="L596" s="53"/>
      <c r="M596" s="53"/>
    </row>
    <row r="597" spans="1:13" ht="15.75" customHeight="1">
      <c r="A597" s="53"/>
      <c r="B597" s="53"/>
      <c r="C597" s="53"/>
      <c r="D597" s="53"/>
      <c r="E597" s="53"/>
      <c r="F597" s="53"/>
      <c r="G597" s="57"/>
      <c r="H597" s="53"/>
      <c r="I597" s="53"/>
      <c r="J597" s="53"/>
      <c r="K597" s="53"/>
      <c r="L597" s="53"/>
      <c r="M597" s="53"/>
    </row>
    <row r="598" spans="1:13" ht="15.75" customHeight="1">
      <c r="A598" s="53"/>
      <c r="B598" s="53"/>
      <c r="C598" s="53"/>
      <c r="D598" s="53"/>
      <c r="E598" s="53"/>
      <c r="F598" s="53"/>
      <c r="G598" s="57"/>
      <c r="H598" s="53"/>
      <c r="I598" s="53"/>
      <c r="J598" s="53"/>
      <c r="K598" s="53"/>
      <c r="L598" s="53"/>
      <c r="M598" s="53"/>
    </row>
    <row r="599" spans="1:13" ht="15.75" customHeight="1">
      <c r="A599" s="53"/>
      <c r="B599" s="53"/>
      <c r="C599" s="53"/>
      <c r="D599" s="53"/>
      <c r="E599" s="53"/>
      <c r="F599" s="53"/>
      <c r="G599" s="57"/>
      <c r="H599" s="53"/>
      <c r="I599" s="53"/>
      <c r="J599" s="53"/>
      <c r="K599" s="53"/>
      <c r="L599" s="53"/>
      <c r="M599" s="53"/>
    </row>
    <row r="600" spans="1:13" ht="15.75" customHeight="1">
      <c r="A600" s="53"/>
      <c r="B600" s="53"/>
      <c r="C600" s="53"/>
      <c r="D600" s="53"/>
      <c r="E600" s="53"/>
      <c r="F600" s="53"/>
      <c r="G600" s="57"/>
      <c r="H600" s="53"/>
      <c r="I600" s="53"/>
      <c r="J600" s="53"/>
      <c r="K600" s="53"/>
      <c r="L600" s="53"/>
      <c r="M600" s="53"/>
    </row>
    <row r="601" spans="1:13" ht="15.75" customHeight="1">
      <c r="A601" s="53"/>
      <c r="B601" s="53"/>
      <c r="C601" s="53"/>
      <c r="D601" s="53"/>
      <c r="E601" s="53"/>
      <c r="F601" s="53"/>
      <c r="G601" s="57"/>
      <c r="H601" s="53"/>
      <c r="I601" s="53"/>
      <c r="J601" s="53"/>
      <c r="K601" s="53"/>
      <c r="L601" s="53"/>
      <c r="M601" s="53"/>
    </row>
    <row r="602" spans="1:13" ht="15.75" customHeight="1">
      <c r="A602" s="53"/>
      <c r="B602" s="53"/>
      <c r="C602" s="53"/>
      <c r="D602" s="53"/>
      <c r="E602" s="53"/>
      <c r="F602" s="53"/>
      <c r="G602" s="57"/>
      <c r="H602" s="53"/>
      <c r="I602" s="53"/>
      <c r="J602" s="53"/>
      <c r="K602" s="53"/>
      <c r="L602" s="53"/>
      <c r="M602" s="53"/>
    </row>
    <row r="603" spans="1:13" ht="15.75" customHeight="1">
      <c r="A603" s="53"/>
      <c r="B603" s="53"/>
      <c r="C603" s="53"/>
      <c r="D603" s="53"/>
      <c r="E603" s="53"/>
      <c r="F603" s="53"/>
      <c r="G603" s="57"/>
      <c r="H603" s="53"/>
      <c r="I603" s="53"/>
      <c r="J603" s="53"/>
      <c r="K603" s="53"/>
      <c r="L603" s="53"/>
      <c r="M603" s="53"/>
    </row>
    <row r="604" spans="1:13" ht="15.75" customHeight="1">
      <c r="A604" s="53"/>
      <c r="B604" s="53"/>
      <c r="C604" s="53"/>
      <c r="D604" s="53"/>
      <c r="E604" s="53"/>
      <c r="F604" s="53"/>
      <c r="G604" s="57"/>
      <c r="H604" s="53"/>
      <c r="I604" s="53"/>
      <c r="J604" s="53"/>
      <c r="K604" s="53"/>
      <c r="L604" s="53"/>
      <c r="M604" s="53"/>
    </row>
    <row r="605" spans="1:13" ht="15.75" customHeight="1">
      <c r="A605" s="53"/>
      <c r="B605" s="53"/>
      <c r="C605" s="53"/>
      <c r="D605" s="53"/>
      <c r="E605" s="53"/>
      <c r="F605" s="53"/>
      <c r="G605" s="57"/>
      <c r="H605" s="53"/>
      <c r="I605" s="53"/>
      <c r="J605" s="53"/>
      <c r="K605" s="53"/>
      <c r="L605" s="53"/>
      <c r="M605" s="53"/>
    </row>
    <row r="606" spans="1:13" ht="15.75" customHeight="1">
      <c r="A606" s="53"/>
      <c r="B606" s="53"/>
      <c r="C606" s="53"/>
      <c r="D606" s="53"/>
      <c r="E606" s="53"/>
      <c r="F606" s="53"/>
      <c r="G606" s="57"/>
      <c r="H606" s="53"/>
      <c r="I606" s="53"/>
      <c r="J606" s="53"/>
      <c r="K606" s="53"/>
      <c r="L606" s="53"/>
      <c r="M606" s="53"/>
    </row>
    <row r="607" spans="1:13" ht="15.75" customHeight="1">
      <c r="A607" s="53"/>
      <c r="B607" s="53"/>
      <c r="C607" s="53"/>
      <c r="D607" s="53"/>
      <c r="E607" s="53"/>
      <c r="F607" s="53"/>
      <c r="G607" s="57"/>
      <c r="H607" s="53"/>
      <c r="I607" s="53"/>
      <c r="J607" s="53"/>
      <c r="K607" s="53"/>
      <c r="L607" s="53"/>
      <c r="M607" s="53"/>
    </row>
    <row r="608" spans="1:13" ht="15.75" customHeight="1">
      <c r="A608" s="53"/>
      <c r="B608" s="53"/>
      <c r="C608" s="53"/>
      <c r="D608" s="53"/>
      <c r="E608" s="53"/>
      <c r="F608" s="53"/>
      <c r="G608" s="57"/>
      <c r="H608" s="53"/>
      <c r="I608" s="53"/>
      <c r="J608" s="53"/>
      <c r="K608" s="53"/>
      <c r="L608" s="53"/>
      <c r="M608" s="53"/>
    </row>
    <row r="609" spans="1:13" ht="15.75" customHeight="1">
      <c r="A609" s="53"/>
      <c r="B609" s="53"/>
      <c r="C609" s="53"/>
      <c r="D609" s="53"/>
      <c r="E609" s="53"/>
      <c r="F609" s="53"/>
      <c r="G609" s="57"/>
      <c r="H609" s="53"/>
      <c r="I609" s="53"/>
      <c r="J609" s="53"/>
      <c r="K609" s="53"/>
      <c r="L609" s="53"/>
      <c r="M609" s="53"/>
    </row>
    <row r="610" spans="1:13" ht="15.75" customHeight="1">
      <c r="A610" s="53"/>
      <c r="B610" s="53"/>
      <c r="C610" s="53"/>
      <c r="D610" s="53"/>
      <c r="E610" s="53"/>
      <c r="F610" s="53"/>
      <c r="G610" s="57"/>
      <c r="H610" s="53"/>
      <c r="I610" s="53"/>
      <c r="J610" s="53"/>
      <c r="K610" s="53"/>
      <c r="L610" s="53"/>
      <c r="M610" s="53"/>
    </row>
    <row r="611" spans="1:13" ht="15.75" customHeight="1">
      <c r="A611" s="53"/>
      <c r="B611" s="53"/>
      <c r="C611" s="53"/>
      <c r="D611" s="53"/>
      <c r="E611" s="53"/>
      <c r="F611" s="53"/>
      <c r="G611" s="57"/>
      <c r="H611" s="53"/>
      <c r="I611" s="53"/>
      <c r="J611" s="53"/>
      <c r="K611" s="53"/>
      <c r="L611" s="53"/>
      <c r="M611" s="53"/>
    </row>
    <row r="612" spans="1:13" ht="15.75" customHeight="1">
      <c r="A612" s="53"/>
      <c r="B612" s="53"/>
      <c r="C612" s="53"/>
      <c r="D612" s="53"/>
      <c r="E612" s="53"/>
      <c r="F612" s="53"/>
      <c r="G612" s="57"/>
      <c r="H612" s="53"/>
      <c r="I612" s="53"/>
      <c r="J612" s="53"/>
      <c r="K612" s="53"/>
      <c r="L612" s="53"/>
      <c r="M612" s="53"/>
    </row>
    <row r="613" spans="1:13" ht="15.75" customHeight="1">
      <c r="A613" s="53"/>
      <c r="B613" s="53"/>
      <c r="C613" s="53"/>
      <c r="D613" s="53"/>
      <c r="E613" s="53"/>
      <c r="F613" s="53"/>
      <c r="G613" s="57"/>
      <c r="H613" s="53"/>
      <c r="I613" s="53"/>
      <c r="J613" s="53"/>
      <c r="K613" s="53"/>
      <c r="L613" s="53"/>
      <c r="M613" s="53"/>
    </row>
    <row r="614" spans="1:13" ht="15.75" customHeight="1">
      <c r="A614" s="53"/>
      <c r="B614" s="53"/>
      <c r="C614" s="53"/>
      <c r="D614" s="53"/>
      <c r="E614" s="53"/>
      <c r="F614" s="53"/>
      <c r="G614" s="57"/>
      <c r="H614" s="53"/>
      <c r="I614" s="53"/>
      <c r="J614" s="53"/>
      <c r="K614" s="53"/>
      <c r="L614" s="53"/>
      <c r="M614" s="53"/>
    </row>
    <row r="615" spans="1:13" ht="15.75" customHeight="1">
      <c r="A615" s="53"/>
      <c r="B615" s="53"/>
      <c r="C615" s="53"/>
      <c r="D615" s="53"/>
      <c r="E615" s="53"/>
      <c r="F615" s="53"/>
      <c r="G615" s="57"/>
      <c r="H615" s="53"/>
      <c r="I615" s="53"/>
      <c r="J615" s="53"/>
      <c r="K615" s="53"/>
      <c r="L615" s="53"/>
      <c r="M615" s="53"/>
    </row>
    <row r="616" spans="1:13" ht="15.75" customHeight="1">
      <c r="A616" s="53"/>
      <c r="B616" s="53"/>
      <c r="C616" s="53"/>
      <c r="D616" s="53"/>
      <c r="E616" s="53"/>
      <c r="F616" s="53"/>
      <c r="G616" s="57"/>
      <c r="H616" s="53"/>
      <c r="I616" s="53"/>
      <c r="J616" s="53"/>
      <c r="K616" s="53"/>
      <c r="L616" s="53"/>
      <c r="M616" s="53"/>
    </row>
    <row r="617" spans="1:13" ht="15.75" customHeight="1">
      <c r="A617" s="53"/>
      <c r="B617" s="53"/>
      <c r="C617" s="53"/>
      <c r="D617" s="53"/>
      <c r="E617" s="53"/>
      <c r="F617" s="53"/>
      <c r="G617" s="57"/>
      <c r="H617" s="53"/>
      <c r="I617" s="53"/>
      <c r="J617" s="53"/>
      <c r="K617" s="53"/>
      <c r="L617" s="53"/>
      <c r="M617" s="53"/>
    </row>
    <row r="618" spans="1:13" ht="15.75" customHeight="1">
      <c r="A618" s="53"/>
      <c r="B618" s="53"/>
      <c r="C618" s="53"/>
      <c r="D618" s="53"/>
      <c r="E618" s="53"/>
      <c r="F618" s="53"/>
      <c r="G618" s="57"/>
      <c r="H618" s="53"/>
      <c r="I618" s="53"/>
      <c r="J618" s="53"/>
      <c r="K618" s="53"/>
      <c r="L618" s="53"/>
      <c r="M618" s="53"/>
    </row>
    <row r="619" spans="1:13" ht="15.75" customHeight="1">
      <c r="A619" s="53"/>
      <c r="B619" s="53"/>
      <c r="C619" s="53"/>
      <c r="D619" s="53"/>
      <c r="E619" s="53"/>
      <c r="F619" s="53"/>
      <c r="G619" s="57"/>
      <c r="H619" s="53"/>
      <c r="I619" s="53"/>
      <c r="J619" s="53"/>
      <c r="K619" s="53"/>
      <c r="L619" s="53"/>
      <c r="M619" s="53"/>
    </row>
    <row r="620" spans="1:13" ht="15.75" customHeight="1">
      <c r="A620" s="53"/>
      <c r="B620" s="53"/>
      <c r="C620" s="53"/>
      <c r="D620" s="53"/>
      <c r="E620" s="53"/>
      <c r="F620" s="53"/>
      <c r="G620" s="57"/>
      <c r="H620" s="53"/>
      <c r="I620" s="53"/>
      <c r="J620" s="53"/>
      <c r="K620" s="53"/>
      <c r="L620" s="53"/>
      <c r="M620" s="53"/>
    </row>
    <row r="621" spans="1:13" ht="15.75" customHeight="1">
      <c r="A621" s="53"/>
      <c r="B621" s="53"/>
      <c r="C621" s="53"/>
      <c r="D621" s="53"/>
      <c r="E621" s="53"/>
      <c r="F621" s="53"/>
      <c r="G621" s="57"/>
      <c r="H621" s="53"/>
      <c r="I621" s="53"/>
      <c r="J621" s="53"/>
      <c r="K621" s="53"/>
      <c r="L621" s="53"/>
      <c r="M621" s="53"/>
    </row>
    <row r="622" spans="1:13" ht="15.75" customHeight="1">
      <c r="A622" s="53"/>
      <c r="B622" s="53"/>
      <c r="C622" s="53"/>
      <c r="D622" s="53"/>
      <c r="E622" s="53"/>
      <c r="F622" s="53"/>
      <c r="G622" s="57"/>
      <c r="H622" s="53"/>
      <c r="I622" s="53"/>
      <c r="J622" s="53"/>
      <c r="K622" s="53"/>
      <c r="L622" s="53"/>
      <c r="M622" s="53"/>
    </row>
    <row r="623" spans="1:13" ht="15.75" customHeight="1">
      <c r="A623" s="53"/>
      <c r="B623" s="53"/>
      <c r="C623" s="53"/>
      <c r="D623" s="53"/>
      <c r="E623" s="53"/>
      <c r="F623" s="53"/>
      <c r="G623" s="57"/>
      <c r="H623" s="53"/>
      <c r="I623" s="53"/>
      <c r="J623" s="53"/>
      <c r="K623" s="53"/>
      <c r="L623" s="53"/>
      <c r="M623" s="53"/>
    </row>
    <row r="624" spans="1:13" ht="15.75" customHeight="1">
      <c r="A624" s="53"/>
      <c r="B624" s="53"/>
      <c r="C624" s="53"/>
      <c r="D624" s="53"/>
      <c r="E624" s="53"/>
      <c r="F624" s="53"/>
      <c r="G624" s="57"/>
      <c r="H624" s="53"/>
      <c r="I624" s="53"/>
      <c r="J624" s="53"/>
      <c r="K624" s="53"/>
      <c r="L624" s="53"/>
      <c r="M624" s="53"/>
    </row>
    <row r="625" spans="1:13" ht="15.75" customHeight="1">
      <c r="A625" s="53"/>
      <c r="B625" s="53"/>
      <c r="C625" s="53"/>
      <c r="D625" s="53"/>
      <c r="E625" s="53"/>
      <c r="F625" s="53"/>
      <c r="G625" s="57"/>
      <c r="H625" s="53"/>
      <c r="I625" s="53"/>
      <c r="J625" s="53"/>
      <c r="K625" s="53"/>
      <c r="L625" s="53"/>
      <c r="M625" s="53"/>
    </row>
    <row r="626" spans="1:13" ht="15.75" customHeight="1">
      <c r="A626" s="53"/>
      <c r="B626" s="53"/>
      <c r="C626" s="53"/>
      <c r="D626" s="53"/>
      <c r="E626" s="53"/>
      <c r="F626" s="53"/>
      <c r="G626" s="57"/>
      <c r="H626" s="53"/>
      <c r="I626" s="53"/>
      <c r="J626" s="53"/>
      <c r="K626" s="53"/>
      <c r="L626" s="53"/>
      <c r="M626" s="53"/>
    </row>
    <row r="627" spans="1:13" ht="15.75" customHeight="1">
      <c r="A627" s="53"/>
      <c r="B627" s="53"/>
      <c r="C627" s="53"/>
      <c r="D627" s="53"/>
      <c r="E627" s="53"/>
      <c r="F627" s="53"/>
      <c r="G627" s="57"/>
      <c r="H627" s="53"/>
      <c r="I627" s="53"/>
      <c r="J627" s="53"/>
      <c r="K627" s="53"/>
      <c r="L627" s="53"/>
      <c r="M627" s="53"/>
    </row>
    <row r="628" spans="1:13" ht="15.75" customHeight="1">
      <c r="A628" s="53"/>
      <c r="B628" s="53"/>
      <c r="C628" s="53"/>
      <c r="D628" s="53"/>
      <c r="E628" s="53"/>
      <c r="F628" s="53"/>
      <c r="G628" s="57"/>
      <c r="H628" s="53"/>
      <c r="I628" s="53"/>
      <c r="J628" s="53"/>
      <c r="K628" s="53"/>
      <c r="L628" s="53"/>
      <c r="M628" s="53"/>
    </row>
    <row r="629" spans="1:13" ht="15.75" customHeight="1">
      <c r="A629" s="53"/>
      <c r="B629" s="53"/>
      <c r="C629" s="53"/>
      <c r="D629" s="53"/>
      <c r="E629" s="53"/>
      <c r="F629" s="53"/>
      <c r="G629" s="57"/>
      <c r="H629" s="53"/>
      <c r="I629" s="53"/>
      <c r="J629" s="53"/>
      <c r="K629" s="53"/>
      <c r="L629" s="53"/>
      <c r="M629" s="53"/>
    </row>
    <row r="630" spans="1:13" ht="15.75" customHeight="1">
      <c r="A630" s="53"/>
      <c r="B630" s="53"/>
      <c r="C630" s="53"/>
      <c r="D630" s="53"/>
      <c r="E630" s="53"/>
      <c r="F630" s="53"/>
      <c r="G630" s="57"/>
      <c r="H630" s="53"/>
      <c r="I630" s="53"/>
      <c r="J630" s="53"/>
      <c r="K630" s="53"/>
      <c r="L630" s="53"/>
      <c r="M630" s="53"/>
    </row>
    <row r="631" spans="1:13" ht="15.75" customHeight="1">
      <c r="A631" s="53"/>
      <c r="B631" s="53"/>
      <c r="C631" s="53"/>
      <c r="D631" s="53"/>
      <c r="E631" s="53"/>
      <c r="F631" s="53"/>
      <c r="G631" s="57"/>
      <c r="H631" s="53"/>
      <c r="I631" s="53"/>
      <c r="J631" s="53"/>
      <c r="K631" s="53"/>
      <c r="L631" s="53"/>
      <c r="M631" s="53"/>
    </row>
    <row r="632" spans="1:13" ht="15.75" customHeight="1">
      <c r="A632" s="53"/>
      <c r="B632" s="53"/>
      <c r="C632" s="53"/>
      <c r="D632" s="53"/>
      <c r="E632" s="53"/>
      <c r="F632" s="53"/>
      <c r="G632" s="57"/>
      <c r="H632" s="53"/>
      <c r="I632" s="53"/>
      <c r="J632" s="53"/>
      <c r="K632" s="53"/>
      <c r="L632" s="53"/>
      <c r="M632" s="53"/>
    </row>
    <row r="633" spans="1:13" ht="15.75" customHeight="1">
      <c r="A633" s="53"/>
      <c r="B633" s="53"/>
      <c r="C633" s="53"/>
      <c r="D633" s="53"/>
      <c r="E633" s="53"/>
      <c r="F633" s="53"/>
      <c r="G633" s="57"/>
      <c r="H633" s="53"/>
      <c r="I633" s="53"/>
      <c r="J633" s="53"/>
      <c r="K633" s="53"/>
      <c r="L633" s="53"/>
      <c r="M633" s="53"/>
    </row>
    <row r="634" spans="1:13" ht="15.75" customHeight="1">
      <c r="A634" s="53"/>
      <c r="B634" s="53"/>
      <c r="C634" s="53"/>
      <c r="D634" s="53"/>
      <c r="E634" s="53"/>
      <c r="F634" s="53"/>
      <c r="G634" s="57"/>
      <c r="H634" s="53"/>
      <c r="I634" s="53"/>
      <c r="J634" s="53"/>
      <c r="K634" s="53"/>
      <c r="L634" s="53"/>
      <c r="M634" s="53"/>
    </row>
    <row r="635" spans="1:13" ht="15.75" customHeight="1">
      <c r="A635" s="53"/>
      <c r="B635" s="53"/>
      <c r="C635" s="53"/>
      <c r="D635" s="53"/>
      <c r="E635" s="53"/>
      <c r="F635" s="53"/>
      <c r="G635" s="57"/>
      <c r="H635" s="53"/>
      <c r="I635" s="53"/>
      <c r="J635" s="53"/>
      <c r="K635" s="53"/>
      <c r="L635" s="53"/>
      <c r="M635" s="53"/>
    </row>
    <row r="636" spans="1:13" ht="15.75" customHeight="1">
      <c r="A636" s="53"/>
      <c r="B636" s="53"/>
      <c r="C636" s="53"/>
      <c r="D636" s="53"/>
      <c r="E636" s="53"/>
      <c r="F636" s="53"/>
      <c r="G636" s="57"/>
      <c r="H636" s="53"/>
      <c r="I636" s="53"/>
      <c r="J636" s="53"/>
      <c r="K636" s="53"/>
      <c r="L636" s="53"/>
      <c r="M636" s="53"/>
    </row>
    <row r="637" spans="1:13" ht="15.75" customHeight="1">
      <c r="A637" s="53"/>
      <c r="B637" s="53"/>
      <c r="C637" s="53"/>
      <c r="D637" s="53"/>
      <c r="E637" s="53"/>
      <c r="F637" s="53"/>
      <c r="G637" s="57"/>
      <c r="H637" s="53"/>
      <c r="I637" s="53"/>
      <c r="J637" s="53"/>
      <c r="K637" s="53"/>
      <c r="L637" s="53"/>
      <c r="M637" s="53"/>
    </row>
    <row r="638" spans="1:13" ht="15.75" customHeight="1">
      <c r="A638" s="53"/>
      <c r="B638" s="53"/>
      <c r="C638" s="53"/>
      <c r="D638" s="53"/>
      <c r="E638" s="53"/>
      <c r="F638" s="53"/>
      <c r="G638" s="57"/>
      <c r="H638" s="53"/>
      <c r="I638" s="53"/>
      <c r="J638" s="53"/>
      <c r="K638" s="53"/>
      <c r="L638" s="53"/>
      <c r="M638" s="53"/>
    </row>
    <row r="639" spans="1:13" ht="15.75" customHeight="1">
      <c r="A639" s="53"/>
      <c r="B639" s="53"/>
      <c r="C639" s="53"/>
      <c r="D639" s="53"/>
      <c r="E639" s="53"/>
      <c r="F639" s="53"/>
      <c r="G639" s="57"/>
      <c r="H639" s="53"/>
      <c r="I639" s="53"/>
      <c r="J639" s="53"/>
      <c r="K639" s="53"/>
      <c r="L639" s="53"/>
      <c r="M639" s="53"/>
    </row>
    <row r="640" spans="1:13" ht="15.75" customHeight="1">
      <c r="A640" s="53"/>
      <c r="B640" s="53"/>
      <c r="C640" s="53"/>
      <c r="D640" s="53"/>
      <c r="E640" s="53"/>
      <c r="F640" s="53"/>
      <c r="G640" s="57"/>
      <c r="H640" s="53"/>
      <c r="I640" s="53"/>
      <c r="J640" s="53"/>
      <c r="K640" s="53"/>
      <c r="L640" s="53"/>
      <c r="M640" s="53"/>
    </row>
    <row r="641" spans="1:13" ht="15.75" customHeight="1">
      <c r="A641" s="53"/>
      <c r="B641" s="53"/>
      <c r="C641" s="53"/>
      <c r="D641" s="53"/>
      <c r="E641" s="53"/>
      <c r="F641" s="53"/>
      <c r="G641" s="57"/>
      <c r="H641" s="53"/>
      <c r="I641" s="53"/>
      <c r="J641" s="53"/>
      <c r="K641" s="53"/>
      <c r="L641" s="53"/>
      <c r="M641" s="53"/>
    </row>
    <row r="642" spans="1:13" ht="15.75" customHeight="1">
      <c r="A642" s="53"/>
      <c r="B642" s="53"/>
      <c r="C642" s="53"/>
      <c r="D642" s="53"/>
      <c r="E642" s="53"/>
      <c r="F642" s="53"/>
      <c r="G642" s="57"/>
      <c r="H642" s="53"/>
      <c r="I642" s="53"/>
      <c r="J642" s="53"/>
      <c r="K642" s="53"/>
      <c r="L642" s="53"/>
      <c r="M642" s="53"/>
    </row>
    <row r="643" spans="1:13" ht="15.75" customHeight="1">
      <c r="A643" s="53"/>
      <c r="B643" s="53"/>
      <c r="C643" s="53"/>
      <c r="D643" s="53"/>
      <c r="E643" s="53"/>
      <c r="F643" s="53"/>
      <c r="G643" s="57"/>
      <c r="H643" s="53"/>
      <c r="I643" s="53"/>
      <c r="J643" s="53"/>
      <c r="K643" s="53"/>
      <c r="L643" s="53"/>
      <c r="M643" s="53"/>
    </row>
    <row r="644" spans="1:13" ht="15.75" customHeight="1">
      <c r="A644" s="53"/>
      <c r="B644" s="53"/>
      <c r="C644" s="53"/>
      <c r="D644" s="53"/>
      <c r="E644" s="53"/>
      <c r="F644" s="53"/>
      <c r="G644" s="57"/>
      <c r="H644" s="53"/>
      <c r="I644" s="53"/>
      <c r="J644" s="53"/>
      <c r="K644" s="53"/>
      <c r="L644" s="53"/>
      <c r="M644" s="53"/>
    </row>
    <row r="645" spans="1:13" ht="15.75" customHeight="1">
      <c r="A645" s="53"/>
      <c r="B645" s="53"/>
      <c r="C645" s="53"/>
      <c r="D645" s="53"/>
      <c r="E645" s="53"/>
      <c r="F645" s="53"/>
      <c r="G645" s="57"/>
      <c r="H645" s="53"/>
      <c r="I645" s="53"/>
      <c r="J645" s="53"/>
      <c r="K645" s="53"/>
      <c r="L645" s="53"/>
      <c r="M645" s="53"/>
    </row>
    <row r="646" spans="1:13" ht="15.75" customHeight="1">
      <c r="A646" s="53"/>
      <c r="B646" s="53"/>
      <c r="C646" s="53"/>
      <c r="D646" s="53"/>
      <c r="E646" s="53"/>
      <c r="F646" s="53"/>
      <c r="G646" s="57"/>
      <c r="H646" s="53"/>
      <c r="I646" s="53"/>
      <c r="J646" s="53"/>
      <c r="K646" s="53"/>
      <c r="L646" s="53"/>
      <c r="M646" s="53"/>
    </row>
    <row r="647" spans="1:13" ht="15.75" customHeight="1">
      <c r="A647" s="53"/>
      <c r="B647" s="53"/>
      <c r="C647" s="53"/>
      <c r="D647" s="53"/>
      <c r="E647" s="53"/>
      <c r="F647" s="53"/>
      <c r="G647" s="57"/>
      <c r="H647" s="53"/>
      <c r="I647" s="53"/>
      <c r="J647" s="53"/>
      <c r="K647" s="53"/>
      <c r="L647" s="53"/>
      <c r="M647" s="53"/>
    </row>
    <row r="648" spans="1:13" ht="15.75" customHeight="1">
      <c r="A648" s="53"/>
      <c r="B648" s="53"/>
      <c r="C648" s="53"/>
      <c r="D648" s="53"/>
      <c r="E648" s="53"/>
      <c r="F648" s="53"/>
      <c r="G648" s="57"/>
      <c r="H648" s="53"/>
      <c r="I648" s="53"/>
      <c r="J648" s="53"/>
      <c r="K648" s="53"/>
      <c r="L648" s="53"/>
      <c r="M648" s="53"/>
    </row>
    <row r="649" spans="1:13" ht="15.75" customHeight="1">
      <c r="A649" s="53"/>
      <c r="B649" s="53"/>
      <c r="C649" s="53"/>
      <c r="D649" s="53"/>
      <c r="E649" s="53"/>
      <c r="F649" s="53"/>
      <c r="G649" s="57"/>
      <c r="H649" s="53"/>
      <c r="I649" s="53"/>
      <c r="J649" s="53"/>
      <c r="K649" s="53"/>
      <c r="L649" s="53"/>
      <c r="M649" s="53"/>
    </row>
    <row r="650" spans="1:13" ht="15.75" customHeight="1">
      <c r="A650" s="53"/>
      <c r="B650" s="53"/>
      <c r="C650" s="53"/>
      <c r="D650" s="53"/>
      <c r="E650" s="53"/>
      <c r="F650" s="53"/>
      <c r="G650" s="57"/>
      <c r="H650" s="53"/>
      <c r="I650" s="53"/>
      <c r="J650" s="53"/>
      <c r="K650" s="53"/>
      <c r="L650" s="53"/>
      <c r="M650" s="53"/>
    </row>
    <row r="651" spans="1:13" ht="15.75" customHeight="1">
      <c r="A651" s="53"/>
      <c r="B651" s="53"/>
      <c r="C651" s="53"/>
      <c r="D651" s="53"/>
      <c r="E651" s="53"/>
      <c r="F651" s="53"/>
      <c r="G651" s="57"/>
      <c r="H651" s="53"/>
      <c r="I651" s="53"/>
      <c r="J651" s="53"/>
      <c r="K651" s="53"/>
      <c r="L651" s="53"/>
      <c r="M651" s="53"/>
    </row>
    <row r="652" spans="1:13" ht="15.75" customHeight="1">
      <c r="A652" s="53"/>
      <c r="B652" s="53"/>
      <c r="C652" s="53"/>
      <c r="D652" s="53"/>
      <c r="E652" s="53"/>
      <c r="F652" s="53"/>
      <c r="G652" s="57"/>
      <c r="H652" s="53"/>
      <c r="I652" s="53"/>
      <c r="J652" s="53"/>
      <c r="K652" s="53"/>
      <c r="L652" s="53"/>
      <c r="M652" s="53"/>
    </row>
    <row r="653" spans="1:13" ht="15.75" customHeight="1">
      <c r="A653" s="53"/>
      <c r="B653" s="53"/>
      <c r="C653" s="53"/>
      <c r="D653" s="53"/>
      <c r="E653" s="53"/>
      <c r="F653" s="53"/>
      <c r="G653" s="57"/>
      <c r="H653" s="53"/>
      <c r="I653" s="53"/>
      <c r="J653" s="53"/>
      <c r="K653" s="53"/>
      <c r="L653" s="53"/>
      <c r="M653" s="53"/>
    </row>
    <row r="654" spans="1:13" ht="15.75" customHeight="1">
      <c r="A654" s="53"/>
      <c r="B654" s="53"/>
      <c r="C654" s="53"/>
      <c r="D654" s="53"/>
      <c r="E654" s="53"/>
      <c r="F654" s="53"/>
      <c r="G654" s="57"/>
      <c r="H654" s="53"/>
      <c r="I654" s="53"/>
      <c r="J654" s="53"/>
      <c r="K654" s="53"/>
      <c r="L654" s="53"/>
      <c r="M654" s="53"/>
    </row>
    <row r="655" spans="1:13" ht="15.75" customHeight="1">
      <c r="A655" s="53"/>
      <c r="B655" s="53"/>
      <c r="C655" s="53"/>
      <c r="D655" s="53"/>
      <c r="E655" s="53"/>
      <c r="F655" s="53"/>
      <c r="G655" s="57"/>
      <c r="H655" s="53"/>
      <c r="I655" s="53"/>
      <c r="J655" s="53"/>
      <c r="K655" s="53"/>
      <c r="L655" s="53"/>
      <c r="M655" s="53"/>
    </row>
    <row r="656" spans="1:13" ht="15.75" customHeight="1">
      <c r="A656" s="53"/>
      <c r="B656" s="53"/>
      <c r="C656" s="53"/>
      <c r="D656" s="53"/>
      <c r="E656" s="53"/>
      <c r="F656" s="53"/>
      <c r="G656" s="57"/>
      <c r="H656" s="53"/>
      <c r="I656" s="53"/>
      <c r="J656" s="53"/>
      <c r="K656" s="53"/>
      <c r="L656" s="53"/>
      <c r="M656" s="53"/>
    </row>
    <row r="657" spans="1:13" ht="15.75" customHeight="1">
      <c r="A657" s="53"/>
      <c r="B657" s="53"/>
      <c r="C657" s="53"/>
      <c r="D657" s="53"/>
      <c r="E657" s="53"/>
      <c r="F657" s="53"/>
      <c r="G657" s="57"/>
      <c r="H657" s="53"/>
      <c r="I657" s="53"/>
      <c r="J657" s="53"/>
      <c r="K657" s="53"/>
      <c r="L657" s="53"/>
      <c r="M657" s="53"/>
    </row>
    <row r="658" spans="1:13" ht="15.75" customHeight="1">
      <c r="A658" s="53"/>
      <c r="B658" s="53"/>
      <c r="C658" s="53"/>
      <c r="D658" s="53"/>
      <c r="E658" s="53"/>
      <c r="F658" s="53"/>
      <c r="G658" s="57"/>
      <c r="H658" s="53"/>
      <c r="I658" s="53"/>
      <c r="J658" s="53"/>
      <c r="K658" s="53"/>
      <c r="L658" s="53"/>
      <c r="M658" s="53"/>
    </row>
    <row r="659" spans="1:13" ht="15.75" customHeight="1">
      <c r="A659" s="53"/>
      <c r="B659" s="53"/>
      <c r="C659" s="53"/>
      <c r="D659" s="53"/>
      <c r="E659" s="53"/>
      <c r="F659" s="53"/>
      <c r="G659" s="57"/>
      <c r="H659" s="53"/>
      <c r="I659" s="53"/>
      <c r="J659" s="53"/>
      <c r="K659" s="53"/>
      <c r="L659" s="53"/>
      <c r="M659" s="53"/>
    </row>
    <row r="660" spans="1:13" ht="15.75" customHeight="1">
      <c r="A660" s="53"/>
      <c r="B660" s="53"/>
      <c r="C660" s="53"/>
      <c r="D660" s="53"/>
      <c r="E660" s="53"/>
      <c r="F660" s="53"/>
      <c r="G660" s="57"/>
      <c r="H660" s="53"/>
      <c r="I660" s="53"/>
      <c r="J660" s="53"/>
      <c r="K660" s="53"/>
      <c r="L660" s="53"/>
      <c r="M660" s="53"/>
    </row>
    <row r="661" spans="1:13" ht="15.75" customHeight="1">
      <c r="A661" s="53"/>
      <c r="B661" s="53"/>
      <c r="C661" s="53"/>
      <c r="D661" s="53"/>
      <c r="E661" s="53"/>
      <c r="F661" s="53"/>
      <c r="G661" s="57"/>
      <c r="H661" s="53"/>
      <c r="I661" s="53"/>
      <c r="J661" s="53"/>
      <c r="K661" s="53"/>
      <c r="L661" s="53"/>
      <c r="M661" s="53"/>
    </row>
    <row r="662" spans="1:13" ht="15.75" customHeight="1">
      <c r="A662" s="53"/>
      <c r="B662" s="53"/>
      <c r="C662" s="53"/>
      <c r="D662" s="53"/>
      <c r="E662" s="53"/>
      <c r="F662" s="53"/>
      <c r="G662" s="57"/>
      <c r="H662" s="53"/>
      <c r="I662" s="53"/>
      <c r="J662" s="53"/>
      <c r="K662" s="53"/>
      <c r="L662" s="53"/>
      <c r="M662" s="53"/>
    </row>
    <row r="663" spans="1:13" ht="15.75" customHeight="1">
      <c r="A663" s="53"/>
      <c r="B663" s="53"/>
      <c r="C663" s="53"/>
      <c r="D663" s="53"/>
      <c r="E663" s="53"/>
      <c r="F663" s="53"/>
      <c r="G663" s="57"/>
      <c r="H663" s="53"/>
      <c r="I663" s="53"/>
      <c r="J663" s="53"/>
      <c r="K663" s="53"/>
      <c r="L663" s="53"/>
      <c r="M663" s="53"/>
    </row>
    <row r="664" spans="1:13" ht="15.75" customHeight="1">
      <c r="A664" s="53"/>
      <c r="B664" s="53"/>
      <c r="C664" s="53"/>
      <c r="D664" s="53"/>
      <c r="E664" s="53"/>
      <c r="F664" s="53"/>
      <c r="G664" s="57"/>
      <c r="H664" s="53"/>
      <c r="I664" s="53"/>
      <c r="J664" s="53"/>
      <c r="K664" s="53"/>
      <c r="L664" s="53"/>
      <c r="M664" s="53"/>
    </row>
    <row r="665" spans="1:13" ht="15.75" customHeight="1">
      <c r="A665" s="53"/>
      <c r="B665" s="53"/>
      <c r="C665" s="53"/>
      <c r="D665" s="53"/>
      <c r="E665" s="53"/>
      <c r="F665" s="53"/>
      <c r="G665" s="57"/>
      <c r="H665" s="53"/>
      <c r="I665" s="53"/>
      <c r="J665" s="53"/>
      <c r="K665" s="53"/>
      <c r="L665" s="53"/>
      <c r="M665" s="53"/>
    </row>
    <row r="666" spans="1:13" ht="15.75" customHeight="1">
      <c r="A666" s="53"/>
      <c r="B666" s="53"/>
      <c r="C666" s="53"/>
      <c r="D666" s="53"/>
      <c r="E666" s="53"/>
      <c r="F666" s="53"/>
      <c r="G666" s="57"/>
      <c r="H666" s="53"/>
      <c r="I666" s="53"/>
      <c r="J666" s="53"/>
      <c r="K666" s="53"/>
      <c r="L666" s="53"/>
      <c r="M666" s="53"/>
    </row>
    <row r="667" spans="1:13" ht="15.75" customHeight="1">
      <c r="A667" s="53"/>
      <c r="B667" s="53"/>
      <c r="C667" s="53"/>
      <c r="D667" s="53"/>
      <c r="E667" s="53"/>
      <c r="F667" s="53"/>
      <c r="G667" s="57"/>
      <c r="H667" s="53"/>
      <c r="I667" s="53"/>
      <c r="J667" s="53"/>
      <c r="K667" s="53"/>
      <c r="L667" s="53"/>
      <c r="M667" s="53"/>
    </row>
    <row r="668" spans="1:13" ht="15.75" customHeight="1">
      <c r="A668" s="53"/>
      <c r="B668" s="53"/>
      <c r="C668" s="53"/>
      <c r="D668" s="53"/>
      <c r="E668" s="53"/>
      <c r="F668" s="53"/>
      <c r="G668" s="57"/>
      <c r="H668" s="53"/>
      <c r="I668" s="53"/>
      <c r="J668" s="53"/>
      <c r="K668" s="53"/>
      <c r="L668" s="53"/>
      <c r="M668" s="53"/>
    </row>
    <row r="669" spans="1:13" ht="15.75" customHeight="1">
      <c r="A669" s="53"/>
      <c r="B669" s="53"/>
      <c r="C669" s="53"/>
      <c r="D669" s="53"/>
      <c r="E669" s="53"/>
      <c r="F669" s="53"/>
      <c r="G669" s="57"/>
      <c r="H669" s="53"/>
      <c r="I669" s="53"/>
      <c r="J669" s="53"/>
      <c r="K669" s="53"/>
      <c r="L669" s="53"/>
      <c r="M669" s="53"/>
    </row>
    <row r="670" spans="1:13" ht="15.75" customHeight="1">
      <c r="A670" s="53"/>
      <c r="B670" s="53"/>
      <c r="C670" s="53"/>
      <c r="D670" s="53"/>
      <c r="E670" s="53"/>
      <c r="F670" s="53"/>
      <c r="G670" s="57"/>
      <c r="H670" s="53"/>
      <c r="I670" s="53"/>
      <c r="J670" s="53"/>
      <c r="K670" s="53"/>
      <c r="L670" s="53"/>
      <c r="M670" s="53"/>
    </row>
    <row r="671" spans="1:13" ht="15.75" customHeight="1">
      <c r="A671" s="53"/>
      <c r="B671" s="53"/>
      <c r="C671" s="53"/>
      <c r="D671" s="53"/>
      <c r="E671" s="53"/>
      <c r="F671" s="53"/>
      <c r="G671" s="57"/>
      <c r="H671" s="53"/>
      <c r="I671" s="53"/>
      <c r="J671" s="53"/>
      <c r="K671" s="53"/>
      <c r="L671" s="53"/>
      <c r="M671" s="53"/>
    </row>
    <row r="672" spans="1:13" ht="15.75" customHeight="1">
      <c r="A672" s="53"/>
      <c r="B672" s="53"/>
      <c r="C672" s="53"/>
      <c r="D672" s="53"/>
      <c r="E672" s="53"/>
      <c r="F672" s="53"/>
      <c r="G672" s="57"/>
      <c r="H672" s="53"/>
      <c r="I672" s="53"/>
      <c r="J672" s="53"/>
      <c r="K672" s="53"/>
      <c r="L672" s="53"/>
      <c r="M672" s="53"/>
    </row>
    <row r="673" spans="1:13" ht="15.75" customHeight="1">
      <c r="A673" s="53"/>
      <c r="B673" s="53"/>
      <c r="C673" s="53"/>
      <c r="D673" s="53"/>
      <c r="E673" s="53"/>
      <c r="F673" s="53"/>
      <c r="G673" s="57"/>
      <c r="H673" s="53"/>
      <c r="I673" s="53"/>
      <c r="J673" s="53"/>
      <c r="K673" s="53"/>
      <c r="L673" s="53"/>
      <c r="M673" s="53"/>
    </row>
    <row r="674" spans="1:13" ht="15.75" customHeight="1">
      <c r="A674" s="53"/>
      <c r="B674" s="53"/>
      <c r="C674" s="53"/>
      <c r="D674" s="53"/>
      <c r="E674" s="53"/>
      <c r="F674" s="53"/>
      <c r="G674" s="57"/>
      <c r="H674" s="53"/>
      <c r="I674" s="53"/>
      <c r="J674" s="53"/>
      <c r="K674" s="53"/>
      <c r="L674" s="53"/>
      <c r="M674" s="53"/>
    </row>
    <row r="675" spans="1:13" ht="15.75" customHeight="1">
      <c r="A675" s="53"/>
      <c r="B675" s="53"/>
      <c r="C675" s="53"/>
      <c r="D675" s="53"/>
      <c r="E675" s="53"/>
      <c r="F675" s="53"/>
      <c r="G675" s="57"/>
      <c r="H675" s="53"/>
      <c r="I675" s="53"/>
      <c r="J675" s="53"/>
      <c r="K675" s="53"/>
      <c r="L675" s="53"/>
      <c r="M675" s="53"/>
    </row>
    <row r="676" spans="1:13" ht="15.75" customHeight="1">
      <c r="A676" s="53"/>
      <c r="B676" s="53"/>
      <c r="C676" s="53"/>
      <c r="D676" s="53"/>
      <c r="E676" s="53"/>
      <c r="F676" s="53"/>
      <c r="G676" s="57"/>
      <c r="H676" s="53"/>
      <c r="I676" s="53"/>
      <c r="J676" s="53"/>
      <c r="K676" s="53"/>
      <c r="L676" s="53"/>
      <c r="M676" s="53"/>
    </row>
    <row r="677" spans="1:13" ht="15.75" customHeight="1">
      <c r="A677" s="53"/>
      <c r="B677" s="53"/>
      <c r="C677" s="53"/>
      <c r="D677" s="53"/>
      <c r="E677" s="53"/>
      <c r="F677" s="53"/>
      <c r="G677" s="57"/>
      <c r="H677" s="53"/>
      <c r="I677" s="53"/>
      <c r="J677" s="53"/>
      <c r="K677" s="53"/>
      <c r="L677" s="53"/>
      <c r="M677" s="53"/>
    </row>
    <row r="678" spans="1:13" ht="15.75" customHeight="1">
      <c r="A678" s="53"/>
      <c r="B678" s="53"/>
      <c r="C678" s="53"/>
      <c r="D678" s="53"/>
      <c r="E678" s="53"/>
      <c r="F678" s="53"/>
      <c r="G678" s="57"/>
      <c r="H678" s="53"/>
      <c r="I678" s="53"/>
      <c r="J678" s="53"/>
      <c r="K678" s="53"/>
      <c r="L678" s="53"/>
      <c r="M678" s="53"/>
    </row>
    <row r="679" spans="1:13" ht="15.75" customHeight="1">
      <c r="A679" s="53"/>
      <c r="B679" s="53"/>
      <c r="C679" s="53"/>
      <c r="D679" s="53"/>
      <c r="E679" s="53"/>
      <c r="F679" s="53"/>
      <c r="G679" s="57"/>
      <c r="H679" s="53"/>
      <c r="I679" s="53"/>
      <c r="J679" s="53"/>
      <c r="K679" s="53"/>
      <c r="L679" s="53"/>
      <c r="M679" s="53"/>
    </row>
    <row r="680" spans="1:13" ht="15.75" customHeight="1">
      <c r="A680" s="53"/>
      <c r="B680" s="53"/>
      <c r="C680" s="53"/>
      <c r="D680" s="53"/>
      <c r="E680" s="53"/>
      <c r="F680" s="53"/>
      <c r="G680" s="57"/>
      <c r="H680" s="53"/>
      <c r="I680" s="53"/>
      <c r="J680" s="53"/>
      <c r="K680" s="53"/>
      <c r="L680" s="53"/>
      <c r="M680" s="53"/>
    </row>
    <row r="681" spans="1:13" ht="15.75" customHeight="1">
      <c r="A681" s="53"/>
      <c r="B681" s="53"/>
      <c r="C681" s="53"/>
      <c r="D681" s="53"/>
      <c r="E681" s="53"/>
      <c r="F681" s="53"/>
      <c r="G681" s="57"/>
      <c r="H681" s="53"/>
      <c r="I681" s="53"/>
      <c r="J681" s="53"/>
      <c r="K681" s="53"/>
      <c r="L681" s="53"/>
      <c r="M681" s="53"/>
    </row>
    <row r="682" spans="1:13" ht="15.75" customHeight="1">
      <c r="A682" s="53"/>
      <c r="B682" s="53"/>
      <c r="C682" s="53"/>
      <c r="D682" s="53"/>
      <c r="E682" s="53"/>
      <c r="F682" s="53"/>
      <c r="G682" s="57"/>
      <c r="H682" s="53"/>
      <c r="I682" s="53"/>
      <c r="J682" s="53"/>
      <c r="K682" s="53"/>
      <c r="L682" s="53"/>
      <c r="M682" s="53"/>
    </row>
    <row r="683" spans="1:13" ht="15.75" customHeight="1">
      <c r="A683" s="53"/>
      <c r="B683" s="53"/>
      <c r="C683" s="53"/>
      <c r="D683" s="53"/>
      <c r="E683" s="53"/>
      <c r="F683" s="53"/>
      <c r="G683" s="57"/>
      <c r="H683" s="53"/>
      <c r="I683" s="53"/>
      <c r="J683" s="53"/>
      <c r="K683" s="53"/>
      <c r="L683" s="53"/>
      <c r="M683" s="53"/>
    </row>
    <row r="684" spans="1:13" ht="15.75" customHeight="1">
      <c r="A684" s="53"/>
      <c r="B684" s="53"/>
      <c r="C684" s="53"/>
      <c r="D684" s="53"/>
      <c r="E684" s="53"/>
      <c r="F684" s="53"/>
      <c r="G684" s="57"/>
      <c r="H684" s="53"/>
      <c r="I684" s="53"/>
      <c r="J684" s="53"/>
      <c r="K684" s="53"/>
      <c r="L684" s="53"/>
      <c r="M684" s="53"/>
    </row>
    <row r="685" spans="1:13" ht="15.75" customHeight="1">
      <c r="A685" s="53"/>
      <c r="B685" s="53"/>
      <c r="C685" s="53"/>
      <c r="D685" s="53"/>
      <c r="E685" s="53"/>
      <c r="F685" s="53"/>
      <c r="G685" s="57"/>
      <c r="H685" s="53"/>
      <c r="I685" s="53"/>
      <c r="J685" s="53"/>
      <c r="K685" s="53"/>
      <c r="L685" s="53"/>
      <c r="M685" s="53"/>
    </row>
    <row r="686" spans="1:13" ht="15.75" customHeight="1">
      <c r="A686" s="53"/>
      <c r="B686" s="53"/>
      <c r="C686" s="53"/>
      <c r="D686" s="53"/>
      <c r="E686" s="53"/>
      <c r="F686" s="53"/>
      <c r="G686" s="57"/>
      <c r="H686" s="53"/>
      <c r="I686" s="53"/>
      <c r="J686" s="53"/>
      <c r="K686" s="53"/>
      <c r="L686" s="53"/>
      <c r="M686" s="53"/>
    </row>
    <row r="687" spans="1:13" ht="15.75" customHeight="1">
      <c r="A687" s="53"/>
      <c r="B687" s="53"/>
      <c r="C687" s="53"/>
      <c r="D687" s="53"/>
      <c r="E687" s="53"/>
      <c r="F687" s="53"/>
      <c r="G687" s="57"/>
      <c r="H687" s="53"/>
      <c r="I687" s="53"/>
      <c r="J687" s="53"/>
      <c r="K687" s="53"/>
      <c r="L687" s="53"/>
      <c r="M687" s="53"/>
    </row>
    <row r="688" spans="1:13" ht="15.75" customHeight="1">
      <c r="A688" s="53"/>
      <c r="B688" s="53"/>
      <c r="C688" s="53"/>
      <c r="D688" s="53"/>
      <c r="E688" s="53"/>
      <c r="F688" s="53"/>
      <c r="G688" s="57"/>
      <c r="H688" s="53"/>
      <c r="I688" s="53"/>
      <c r="J688" s="53"/>
      <c r="K688" s="53"/>
      <c r="L688" s="53"/>
      <c r="M688" s="53"/>
    </row>
    <row r="689" spans="1:13" ht="15.75" customHeight="1">
      <c r="A689" s="53"/>
      <c r="B689" s="53"/>
      <c r="C689" s="53"/>
      <c r="D689" s="53"/>
      <c r="E689" s="53"/>
      <c r="F689" s="53"/>
      <c r="G689" s="57"/>
      <c r="H689" s="53"/>
      <c r="I689" s="53"/>
      <c r="J689" s="53"/>
      <c r="K689" s="53"/>
      <c r="L689" s="53"/>
      <c r="M689" s="53"/>
    </row>
    <row r="690" spans="1:13" ht="15.75" customHeight="1">
      <c r="A690" s="53"/>
      <c r="B690" s="53"/>
      <c r="C690" s="53"/>
      <c r="D690" s="53"/>
      <c r="E690" s="53"/>
      <c r="F690" s="53"/>
      <c r="G690" s="57"/>
      <c r="H690" s="53"/>
      <c r="I690" s="53"/>
      <c r="J690" s="53"/>
      <c r="K690" s="53"/>
      <c r="L690" s="53"/>
      <c r="M690" s="53"/>
    </row>
    <row r="691" spans="1:13" ht="15.75" customHeight="1">
      <c r="A691" s="53"/>
      <c r="B691" s="53"/>
      <c r="C691" s="53"/>
      <c r="D691" s="53"/>
      <c r="E691" s="53"/>
      <c r="F691" s="53"/>
      <c r="G691" s="57"/>
      <c r="H691" s="53"/>
      <c r="I691" s="53"/>
      <c r="J691" s="53"/>
      <c r="K691" s="53"/>
      <c r="L691" s="53"/>
      <c r="M691" s="53"/>
    </row>
    <row r="692" spans="1:13" ht="15.75" customHeight="1">
      <c r="A692" s="53"/>
      <c r="B692" s="53"/>
      <c r="C692" s="53"/>
      <c r="D692" s="53"/>
      <c r="E692" s="53"/>
      <c r="F692" s="53"/>
      <c r="G692" s="57"/>
      <c r="H692" s="53"/>
      <c r="I692" s="53"/>
      <c r="J692" s="53"/>
      <c r="K692" s="53"/>
      <c r="L692" s="53"/>
      <c r="M692" s="53"/>
    </row>
    <row r="693" spans="1:13" ht="15.75" customHeight="1">
      <c r="A693" s="53"/>
      <c r="B693" s="53"/>
      <c r="C693" s="53"/>
      <c r="D693" s="53"/>
      <c r="E693" s="53"/>
      <c r="F693" s="53"/>
      <c r="G693" s="57"/>
      <c r="H693" s="53"/>
      <c r="I693" s="53"/>
      <c r="J693" s="53"/>
      <c r="K693" s="53"/>
      <c r="L693" s="53"/>
      <c r="M693" s="53"/>
    </row>
    <row r="694" spans="1:13" ht="15.75" customHeight="1">
      <c r="A694" s="53"/>
      <c r="B694" s="53"/>
      <c r="C694" s="53"/>
      <c r="D694" s="53"/>
      <c r="E694" s="53"/>
      <c r="F694" s="53"/>
      <c r="G694" s="57"/>
      <c r="H694" s="53"/>
      <c r="I694" s="53"/>
      <c r="J694" s="53"/>
      <c r="K694" s="53"/>
      <c r="L694" s="53"/>
      <c r="M694" s="53"/>
    </row>
    <row r="695" spans="1:13" ht="15.75" customHeight="1">
      <c r="A695" s="53"/>
      <c r="B695" s="53"/>
      <c r="C695" s="53"/>
      <c r="D695" s="53"/>
      <c r="E695" s="53"/>
      <c r="F695" s="53"/>
      <c r="G695" s="57"/>
      <c r="H695" s="53"/>
      <c r="I695" s="53"/>
      <c r="J695" s="53"/>
      <c r="K695" s="53"/>
      <c r="L695" s="53"/>
      <c r="M695" s="53"/>
    </row>
    <row r="696" spans="1:13" ht="15.75" customHeight="1">
      <c r="A696" s="53"/>
      <c r="B696" s="53"/>
      <c r="C696" s="53"/>
      <c r="D696" s="53"/>
      <c r="E696" s="53"/>
      <c r="F696" s="53"/>
      <c r="G696" s="57"/>
      <c r="H696" s="53"/>
      <c r="I696" s="53"/>
      <c r="J696" s="53"/>
      <c r="K696" s="53"/>
      <c r="L696" s="53"/>
      <c r="M696" s="53"/>
    </row>
    <row r="697" spans="1:13" ht="15.75" customHeight="1">
      <c r="A697" s="53"/>
      <c r="B697" s="53"/>
      <c r="C697" s="53"/>
      <c r="D697" s="53"/>
      <c r="E697" s="53"/>
      <c r="F697" s="53"/>
      <c r="G697" s="57"/>
      <c r="H697" s="53"/>
      <c r="I697" s="53"/>
      <c r="J697" s="53"/>
      <c r="K697" s="53"/>
      <c r="L697" s="53"/>
      <c r="M697" s="53"/>
    </row>
    <row r="698" spans="1:13" ht="15.75" customHeight="1">
      <c r="A698" s="53"/>
      <c r="B698" s="53"/>
      <c r="C698" s="53"/>
      <c r="D698" s="53"/>
      <c r="E698" s="53"/>
      <c r="F698" s="53"/>
      <c r="G698" s="57"/>
      <c r="H698" s="53"/>
      <c r="I698" s="53"/>
      <c r="J698" s="53"/>
      <c r="K698" s="53"/>
      <c r="L698" s="53"/>
      <c r="M698" s="53"/>
    </row>
    <row r="699" spans="1:13" ht="15.75" customHeight="1">
      <c r="A699" s="53"/>
      <c r="B699" s="53"/>
      <c r="C699" s="53"/>
      <c r="D699" s="53"/>
      <c r="E699" s="53"/>
      <c r="F699" s="53"/>
      <c r="G699" s="57"/>
      <c r="H699" s="53"/>
      <c r="I699" s="53"/>
      <c r="J699" s="53"/>
      <c r="K699" s="53"/>
      <c r="L699" s="53"/>
      <c r="M699" s="53"/>
    </row>
    <row r="700" spans="1:13" ht="15.75" customHeight="1">
      <c r="A700" s="53"/>
      <c r="B700" s="53"/>
      <c r="C700" s="53"/>
      <c r="D700" s="53"/>
      <c r="E700" s="53"/>
      <c r="F700" s="53"/>
      <c r="G700" s="57"/>
      <c r="H700" s="53"/>
      <c r="I700" s="53"/>
      <c r="J700" s="53"/>
      <c r="K700" s="53"/>
      <c r="L700" s="53"/>
      <c r="M700" s="53"/>
    </row>
    <row r="701" spans="1:13" ht="15.75" customHeight="1">
      <c r="A701" s="53"/>
      <c r="B701" s="53"/>
      <c r="C701" s="53"/>
      <c r="D701" s="53"/>
      <c r="E701" s="53"/>
      <c r="F701" s="53"/>
      <c r="G701" s="57"/>
      <c r="H701" s="53"/>
      <c r="I701" s="53"/>
      <c r="J701" s="53"/>
      <c r="K701" s="53"/>
      <c r="L701" s="53"/>
      <c r="M701" s="53"/>
    </row>
    <row r="702" spans="1:13" ht="15.75" customHeight="1">
      <c r="A702" s="53"/>
      <c r="B702" s="53"/>
      <c r="C702" s="53"/>
      <c r="D702" s="53"/>
      <c r="E702" s="53"/>
      <c r="F702" s="53"/>
      <c r="G702" s="57"/>
      <c r="H702" s="53"/>
      <c r="I702" s="53"/>
      <c r="J702" s="53"/>
      <c r="K702" s="53"/>
      <c r="L702" s="53"/>
      <c r="M702" s="53"/>
    </row>
    <row r="703" spans="1:13" ht="15.75" customHeight="1">
      <c r="A703" s="53"/>
      <c r="B703" s="53"/>
      <c r="C703" s="53"/>
      <c r="D703" s="53"/>
      <c r="E703" s="53"/>
      <c r="F703" s="53"/>
      <c r="G703" s="57"/>
      <c r="H703" s="53"/>
      <c r="I703" s="53"/>
      <c r="J703" s="53"/>
      <c r="K703" s="53"/>
      <c r="L703" s="53"/>
      <c r="M703" s="53"/>
    </row>
    <row r="704" spans="1:13" ht="15.75" customHeight="1">
      <c r="A704" s="53"/>
      <c r="B704" s="53"/>
      <c r="C704" s="53"/>
      <c r="D704" s="53"/>
      <c r="E704" s="53"/>
      <c r="F704" s="53"/>
      <c r="G704" s="57"/>
      <c r="H704" s="53"/>
      <c r="I704" s="53"/>
      <c r="J704" s="53"/>
      <c r="K704" s="53"/>
      <c r="L704" s="53"/>
      <c r="M704" s="53"/>
    </row>
    <row r="705" spans="1:13" ht="15.75" customHeight="1">
      <c r="A705" s="53"/>
      <c r="B705" s="53"/>
      <c r="C705" s="53"/>
      <c r="D705" s="53"/>
      <c r="E705" s="53"/>
      <c r="F705" s="53"/>
      <c r="G705" s="57"/>
      <c r="H705" s="53"/>
      <c r="I705" s="53"/>
      <c r="J705" s="53"/>
      <c r="K705" s="53"/>
      <c r="L705" s="53"/>
      <c r="M705" s="53"/>
    </row>
    <row r="706" spans="1:13" ht="15.75" customHeight="1">
      <c r="A706" s="53"/>
      <c r="B706" s="53"/>
      <c r="C706" s="53"/>
      <c r="D706" s="53"/>
      <c r="E706" s="53"/>
      <c r="F706" s="53"/>
      <c r="G706" s="57"/>
      <c r="H706" s="53"/>
      <c r="I706" s="53"/>
      <c r="J706" s="53"/>
      <c r="K706" s="53"/>
      <c r="L706" s="53"/>
      <c r="M706" s="53"/>
    </row>
    <row r="707" spans="1:13" ht="15.75" customHeight="1">
      <c r="A707" s="53"/>
      <c r="B707" s="53"/>
      <c r="C707" s="53"/>
      <c r="D707" s="53"/>
      <c r="E707" s="53"/>
      <c r="F707" s="53"/>
      <c r="G707" s="57"/>
      <c r="H707" s="53"/>
      <c r="I707" s="53"/>
      <c r="J707" s="53"/>
      <c r="K707" s="53"/>
      <c r="L707" s="53"/>
      <c r="M707" s="53"/>
    </row>
    <row r="708" spans="1:13" ht="15.75" customHeight="1">
      <c r="A708" s="53"/>
      <c r="B708" s="53"/>
      <c r="C708" s="53"/>
      <c r="D708" s="53"/>
      <c r="E708" s="53"/>
      <c r="F708" s="53"/>
      <c r="G708" s="57"/>
      <c r="H708" s="53"/>
      <c r="I708" s="53"/>
      <c r="J708" s="53"/>
      <c r="K708" s="53"/>
      <c r="L708" s="53"/>
      <c r="M708" s="53"/>
    </row>
    <row r="709" spans="1:13" ht="15.75" customHeight="1">
      <c r="A709" s="53"/>
      <c r="B709" s="53"/>
      <c r="C709" s="53"/>
      <c r="D709" s="53"/>
      <c r="E709" s="53"/>
      <c r="F709" s="53"/>
      <c r="G709" s="57"/>
      <c r="H709" s="53"/>
      <c r="I709" s="53"/>
      <c r="J709" s="53"/>
      <c r="K709" s="53"/>
      <c r="L709" s="53"/>
      <c r="M709" s="53"/>
    </row>
    <row r="710" spans="1:13" ht="15.75" customHeight="1">
      <c r="A710" s="53"/>
      <c r="B710" s="53"/>
      <c r="C710" s="53"/>
      <c r="D710" s="53"/>
      <c r="E710" s="53"/>
      <c r="F710" s="53"/>
      <c r="G710" s="57"/>
      <c r="H710" s="53"/>
      <c r="I710" s="53"/>
      <c r="J710" s="53"/>
      <c r="K710" s="53"/>
      <c r="L710" s="53"/>
      <c r="M710" s="53"/>
    </row>
    <row r="711" spans="1:13" ht="15.75" customHeight="1">
      <c r="A711" s="53"/>
      <c r="B711" s="53"/>
      <c r="C711" s="53"/>
      <c r="D711" s="53"/>
      <c r="E711" s="53"/>
      <c r="F711" s="53"/>
      <c r="G711" s="57"/>
      <c r="H711" s="53"/>
      <c r="I711" s="53"/>
      <c r="J711" s="53"/>
      <c r="K711" s="53"/>
      <c r="L711" s="53"/>
      <c r="M711" s="53"/>
    </row>
    <row r="712" spans="1:13" ht="15.75" customHeight="1">
      <c r="A712" s="53"/>
      <c r="B712" s="53"/>
      <c r="C712" s="53"/>
      <c r="D712" s="53"/>
      <c r="E712" s="53"/>
      <c r="F712" s="53"/>
      <c r="G712" s="57"/>
      <c r="H712" s="53"/>
      <c r="I712" s="53"/>
      <c r="J712" s="53"/>
      <c r="K712" s="53"/>
      <c r="L712" s="53"/>
      <c r="M712" s="53"/>
    </row>
    <row r="713" spans="1:13" ht="15.75" customHeight="1">
      <c r="A713" s="53"/>
      <c r="B713" s="53"/>
      <c r="C713" s="53"/>
      <c r="D713" s="53"/>
      <c r="E713" s="53"/>
      <c r="F713" s="53"/>
      <c r="G713" s="57"/>
      <c r="H713" s="53"/>
      <c r="I713" s="53"/>
      <c r="J713" s="53"/>
      <c r="K713" s="53"/>
      <c r="L713" s="53"/>
      <c r="M713" s="53"/>
    </row>
    <row r="714" spans="1:13" ht="15.75" customHeight="1">
      <c r="A714" s="53"/>
      <c r="B714" s="53"/>
      <c r="C714" s="53"/>
      <c r="D714" s="53"/>
      <c r="E714" s="53"/>
      <c r="F714" s="53"/>
      <c r="G714" s="57"/>
      <c r="H714" s="53"/>
      <c r="I714" s="53"/>
      <c r="J714" s="53"/>
      <c r="K714" s="53"/>
      <c r="L714" s="53"/>
      <c r="M714" s="53"/>
    </row>
    <row r="715" spans="1:13" ht="15.75" customHeight="1">
      <c r="A715" s="53"/>
      <c r="B715" s="53"/>
      <c r="C715" s="53"/>
      <c r="D715" s="53"/>
      <c r="E715" s="53"/>
      <c r="F715" s="53"/>
      <c r="G715" s="57"/>
      <c r="H715" s="53"/>
      <c r="I715" s="53"/>
      <c r="J715" s="53"/>
      <c r="K715" s="53"/>
      <c r="L715" s="53"/>
      <c r="M715" s="53"/>
    </row>
    <row r="716" spans="1:13" ht="15.75" customHeight="1">
      <c r="A716" s="53"/>
      <c r="B716" s="53"/>
      <c r="C716" s="53"/>
      <c r="D716" s="53"/>
      <c r="E716" s="53"/>
      <c r="F716" s="53"/>
      <c r="G716" s="57"/>
      <c r="H716" s="53"/>
      <c r="I716" s="53"/>
      <c r="J716" s="53"/>
      <c r="K716" s="53"/>
      <c r="L716" s="53"/>
      <c r="M716" s="53"/>
    </row>
    <row r="717" spans="1:13" ht="15.75" customHeight="1">
      <c r="A717" s="53"/>
      <c r="B717" s="53"/>
      <c r="C717" s="53"/>
      <c r="D717" s="53"/>
      <c r="E717" s="53"/>
      <c r="F717" s="53"/>
      <c r="G717" s="57"/>
      <c r="H717" s="53"/>
      <c r="I717" s="53"/>
      <c r="J717" s="53"/>
      <c r="K717" s="53"/>
      <c r="L717" s="53"/>
      <c r="M717" s="53"/>
    </row>
    <row r="718" spans="1:13" ht="15.75" customHeight="1">
      <c r="A718" s="53"/>
      <c r="B718" s="53"/>
      <c r="C718" s="53"/>
      <c r="D718" s="53"/>
      <c r="E718" s="53"/>
      <c r="F718" s="53"/>
      <c r="G718" s="57"/>
      <c r="H718" s="53"/>
      <c r="I718" s="53"/>
      <c r="J718" s="53"/>
      <c r="K718" s="53"/>
      <c r="L718" s="53"/>
      <c r="M718" s="53"/>
    </row>
    <row r="719" spans="1:13" ht="15.75" customHeight="1">
      <c r="A719" s="53"/>
      <c r="B719" s="53"/>
      <c r="C719" s="53"/>
      <c r="D719" s="53"/>
      <c r="E719" s="53"/>
      <c r="F719" s="53"/>
      <c r="G719" s="57"/>
      <c r="H719" s="53"/>
      <c r="I719" s="53"/>
      <c r="J719" s="53"/>
      <c r="K719" s="53"/>
      <c r="L719" s="53"/>
      <c r="M719" s="53"/>
    </row>
    <row r="720" spans="1:13" ht="15.75" customHeight="1">
      <c r="A720" s="53"/>
      <c r="B720" s="53"/>
      <c r="C720" s="53"/>
      <c r="D720" s="53"/>
      <c r="E720" s="53"/>
      <c r="F720" s="53"/>
      <c r="G720" s="57"/>
      <c r="H720" s="53"/>
      <c r="I720" s="53"/>
      <c r="J720" s="53"/>
      <c r="K720" s="53"/>
      <c r="L720" s="53"/>
      <c r="M720" s="53"/>
    </row>
    <row r="721" spans="1:13" ht="15.75" customHeight="1">
      <c r="A721" s="53"/>
      <c r="B721" s="53"/>
      <c r="C721" s="53"/>
      <c r="D721" s="53"/>
      <c r="E721" s="53"/>
      <c r="F721" s="53"/>
      <c r="G721" s="57"/>
      <c r="H721" s="53"/>
      <c r="I721" s="53"/>
      <c r="J721" s="53"/>
      <c r="K721" s="53"/>
      <c r="L721" s="53"/>
      <c r="M721" s="53"/>
    </row>
    <row r="722" spans="1:13" ht="15.75" customHeight="1">
      <c r="A722" s="53"/>
      <c r="B722" s="53"/>
      <c r="C722" s="53"/>
      <c r="D722" s="53"/>
      <c r="E722" s="53"/>
      <c r="F722" s="53"/>
      <c r="G722" s="57"/>
      <c r="H722" s="53"/>
      <c r="I722" s="53"/>
      <c r="J722" s="53"/>
      <c r="K722" s="53"/>
      <c r="L722" s="53"/>
      <c r="M722" s="53"/>
    </row>
    <row r="723" spans="1:13" ht="15.75" customHeight="1">
      <c r="A723" s="53"/>
      <c r="B723" s="53"/>
      <c r="C723" s="53"/>
      <c r="D723" s="53"/>
      <c r="E723" s="53"/>
      <c r="F723" s="53"/>
      <c r="G723" s="57"/>
      <c r="H723" s="53"/>
      <c r="I723" s="53"/>
      <c r="J723" s="53"/>
      <c r="K723" s="53"/>
      <c r="L723" s="53"/>
      <c r="M723" s="53"/>
    </row>
    <row r="724" spans="1:13" ht="15.75" customHeight="1">
      <c r="A724" s="53"/>
      <c r="B724" s="53"/>
      <c r="C724" s="53"/>
      <c r="D724" s="53"/>
      <c r="E724" s="53"/>
      <c r="F724" s="53"/>
      <c r="G724" s="57"/>
      <c r="H724" s="53"/>
      <c r="I724" s="53"/>
      <c r="J724" s="53"/>
      <c r="K724" s="53"/>
      <c r="L724" s="53"/>
      <c r="M724" s="53"/>
    </row>
    <row r="725" spans="1:13" ht="15.75" customHeight="1">
      <c r="A725" s="53"/>
      <c r="B725" s="53"/>
      <c r="C725" s="53"/>
      <c r="D725" s="53"/>
      <c r="E725" s="53"/>
      <c r="F725" s="53"/>
      <c r="G725" s="57"/>
      <c r="H725" s="53"/>
      <c r="I725" s="53"/>
      <c r="J725" s="53"/>
      <c r="K725" s="53"/>
      <c r="L725" s="53"/>
      <c r="M725" s="53"/>
    </row>
    <row r="726" spans="1:13" ht="15.75" customHeight="1">
      <c r="A726" s="53"/>
      <c r="B726" s="53"/>
      <c r="C726" s="53"/>
      <c r="D726" s="53"/>
      <c r="E726" s="53"/>
      <c r="F726" s="53"/>
      <c r="G726" s="57"/>
      <c r="H726" s="53"/>
      <c r="I726" s="53"/>
      <c r="J726" s="53"/>
      <c r="K726" s="53"/>
      <c r="L726" s="53"/>
      <c r="M726" s="53"/>
    </row>
    <row r="727" spans="1:13" ht="15.75" customHeight="1">
      <c r="A727" s="53"/>
      <c r="B727" s="53"/>
      <c r="C727" s="53"/>
      <c r="D727" s="53"/>
      <c r="E727" s="53"/>
      <c r="F727" s="53"/>
      <c r="G727" s="57"/>
      <c r="H727" s="53"/>
      <c r="I727" s="53"/>
      <c r="J727" s="53"/>
      <c r="K727" s="53"/>
      <c r="L727" s="53"/>
      <c r="M727" s="53"/>
    </row>
    <row r="728" spans="1:13" ht="15.75" customHeight="1">
      <c r="A728" s="53"/>
      <c r="B728" s="53"/>
      <c r="C728" s="53"/>
      <c r="D728" s="53"/>
      <c r="E728" s="53"/>
      <c r="F728" s="53"/>
      <c r="G728" s="57"/>
      <c r="H728" s="53"/>
      <c r="I728" s="53"/>
      <c r="J728" s="53"/>
      <c r="K728" s="53"/>
      <c r="L728" s="53"/>
      <c r="M728" s="53"/>
    </row>
    <row r="729" spans="1:13" ht="15.75" customHeight="1">
      <c r="A729" s="53"/>
      <c r="B729" s="53"/>
      <c r="C729" s="53"/>
      <c r="D729" s="53"/>
      <c r="E729" s="53"/>
      <c r="F729" s="53"/>
      <c r="G729" s="57"/>
      <c r="H729" s="53"/>
      <c r="I729" s="53"/>
      <c r="J729" s="53"/>
      <c r="K729" s="53"/>
      <c r="L729" s="53"/>
      <c r="M729" s="53"/>
    </row>
    <row r="730" spans="1:13" ht="15.75" customHeight="1">
      <c r="A730" s="53"/>
      <c r="B730" s="53"/>
      <c r="C730" s="53"/>
      <c r="D730" s="53"/>
      <c r="E730" s="53"/>
      <c r="F730" s="53"/>
      <c r="G730" s="57"/>
      <c r="H730" s="53"/>
      <c r="I730" s="53"/>
      <c r="J730" s="53"/>
      <c r="K730" s="53"/>
      <c r="L730" s="53"/>
      <c r="M730" s="53"/>
    </row>
    <row r="731" spans="1:13" ht="15.75" customHeight="1">
      <c r="A731" s="53"/>
      <c r="B731" s="53"/>
      <c r="C731" s="53"/>
      <c r="D731" s="53"/>
      <c r="E731" s="53"/>
      <c r="F731" s="53"/>
      <c r="G731" s="57"/>
      <c r="H731" s="53"/>
      <c r="I731" s="53"/>
      <c r="J731" s="53"/>
      <c r="K731" s="53"/>
      <c r="L731" s="53"/>
      <c r="M731" s="53"/>
    </row>
    <row r="732" spans="1:13" ht="15.75" customHeight="1">
      <c r="A732" s="53"/>
      <c r="B732" s="53"/>
      <c r="C732" s="53"/>
      <c r="D732" s="53"/>
      <c r="E732" s="53"/>
      <c r="F732" s="53"/>
      <c r="G732" s="57"/>
      <c r="H732" s="53"/>
      <c r="I732" s="53"/>
      <c r="J732" s="53"/>
      <c r="K732" s="53"/>
      <c r="L732" s="53"/>
      <c r="M732" s="53"/>
    </row>
    <row r="733" spans="1:13" ht="15.75" customHeight="1">
      <c r="A733" s="53"/>
      <c r="B733" s="53"/>
      <c r="C733" s="53"/>
      <c r="D733" s="53"/>
      <c r="E733" s="53"/>
      <c r="F733" s="53"/>
      <c r="G733" s="57"/>
      <c r="H733" s="53"/>
      <c r="I733" s="53"/>
      <c r="J733" s="53"/>
      <c r="K733" s="53"/>
      <c r="L733" s="53"/>
      <c r="M733" s="53"/>
    </row>
    <row r="734" spans="1:13" ht="15.75" customHeight="1">
      <c r="A734" s="53"/>
      <c r="B734" s="53"/>
      <c r="C734" s="53"/>
      <c r="D734" s="53"/>
      <c r="E734" s="53"/>
      <c r="F734" s="53"/>
      <c r="G734" s="57"/>
      <c r="H734" s="53"/>
      <c r="I734" s="53"/>
      <c r="J734" s="53"/>
      <c r="K734" s="53"/>
      <c r="L734" s="53"/>
      <c r="M734" s="53"/>
    </row>
    <row r="735" spans="1:13" ht="15.75" customHeight="1">
      <c r="A735" s="53"/>
      <c r="B735" s="53"/>
      <c r="C735" s="53"/>
      <c r="D735" s="53"/>
      <c r="E735" s="53"/>
      <c r="F735" s="53"/>
      <c r="G735" s="57"/>
      <c r="H735" s="53"/>
      <c r="I735" s="53"/>
      <c r="J735" s="53"/>
      <c r="K735" s="53"/>
      <c r="L735" s="53"/>
      <c r="M735" s="53"/>
    </row>
    <row r="736" spans="1:13" ht="15.75" customHeight="1">
      <c r="A736" s="53"/>
      <c r="B736" s="53"/>
      <c r="C736" s="53"/>
      <c r="D736" s="53"/>
      <c r="E736" s="53"/>
      <c r="F736" s="53"/>
      <c r="G736" s="57"/>
      <c r="H736" s="53"/>
      <c r="I736" s="53"/>
      <c r="J736" s="53"/>
      <c r="K736" s="53"/>
      <c r="L736" s="53"/>
      <c r="M736" s="53"/>
    </row>
    <row r="737" spans="1:13" ht="15.75" customHeight="1">
      <c r="A737" s="53"/>
      <c r="B737" s="53"/>
      <c r="C737" s="53"/>
      <c r="D737" s="53"/>
      <c r="E737" s="53"/>
      <c r="F737" s="53"/>
      <c r="G737" s="57"/>
      <c r="H737" s="53"/>
      <c r="I737" s="53"/>
      <c r="J737" s="53"/>
      <c r="K737" s="53"/>
      <c r="L737" s="53"/>
      <c r="M737" s="53"/>
    </row>
    <row r="738" spans="1:13" ht="15.75" customHeight="1">
      <c r="A738" s="53"/>
      <c r="B738" s="53"/>
      <c r="C738" s="53"/>
      <c r="D738" s="53"/>
      <c r="E738" s="53"/>
      <c r="F738" s="53"/>
      <c r="G738" s="57"/>
      <c r="H738" s="53"/>
      <c r="I738" s="53"/>
      <c r="J738" s="53"/>
      <c r="K738" s="53"/>
      <c r="L738" s="53"/>
      <c r="M738" s="53"/>
    </row>
    <row r="739" spans="1:13" ht="15.75" customHeight="1">
      <c r="A739" s="53"/>
      <c r="B739" s="53"/>
      <c r="C739" s="53"/>
      <c r="D739" s="53"/>
      <c r="E739" s="53"/>
      <c r="F739" s="53"/>
      <c r="G739" s="57"/>
      <c r="H739" s="53"/>
      <c r="I739" s="53"/>
      <c r="J739" s="53"/>
      <c r="K739" s="53"/>
      <c r="L739" s="53"/>
      <c r="M739" s="53"/>
    </row>
    <row r="740" spans="1:13" ht="15.75" customHeight="1">
      <c r="A740" s="53"/>
      <c r="B740" s="53"/>
      <c r="C740" s="53"/>
      <c r="D740" s="53"/>
      <c r="E740" s="53"/>
      <c r="F740" s="53"/>
      <c r="G740" s="57"/>
      <c r="H740" s="53"/>
      <c r="I740" s="53"/>
      <c r="J740" s="53"/>
      <c r="K740" s="53"/>
      <c r="L740" s="53"/>
      <c r="M740" s="53"/>
    </row>
    <row r="741" spans="1:13" ht="15.75" customHeight="1">
      <c r="A741" s="53"/>
      <c r="B741" s="53"/>
      <c r="C741" s="53"/>
      <c r="D741" s="53"/>
      <c r="E741" s="53"/>
      <c r="F741" s="53"/>
      <c r="G741" s="57"/>
      <c r="H741" s="53"/>
      <c r="I741" s="53"/>
      <c r="J741" s="53"/>
      <c r="K741" s="53"/>
      <c r="L741" s="53"/>
      <c r="M741" s="53"/>
    </row>
    <row r="742" spans="1:13" ht="15.75" customHeight="1">
      <c r="A742" s="53"/>
      <c r="B742" s="53"/>
      <c r="C742" s="53"/>
      <c r="D742" s="53"/>
      <c r="E742" s="53"/>
      <c r="F742" s="53"/>
      <c r="G742" s="57"/>
      <c r="H742" s="53"/>
      <c r="I742" s="53"/>
      <c r="J742" s="53"/>
      <c r="K742" s="53"/>
      <c r="L742" s="53"/>
      <c r="M742" s="53"/>
    </row>
    <row r="743" spans="1:13" ht="15.75" customHeight="1">
      <c r="A743" s="53"/>
      <c r="B743" s="53"/>
      <c r="C743" s="53"/>
      <c r="D743" s="53"/>
      <c r="E743" s="53"/>
      <c r="F743" s="53"/>
      <c r="G743" s="57"/>
      <c r="H743" s="53"/>
      <c r="I743" s="53"/>
      <c r="J743" s="53"/>
      <c r="K743" s="53"/>
      <c r="L743" s="53"/>
      <c r="M743" s="53"/>
    </row>
    <row r="744" spans="1:13" ht="15.75" customHeight="1">
      <c r="A744" s="53"/>
      <c r="B744" s="53"/>
      <c r="C744" s="53"/>
      <c r="D744" s="53"/>
      <c r="E744" s="53"/>
      <c r="F744" s="53"/>
      <c r="G744" s="57"/>
      <c r="H744" s="53"/>
      <c r="I744" s="53"/>
      <c r="J744" s="53"/>
      <c r="K744" s="53"/>
      <c r="L744" s="53"/>
      <c r="M744" s="53"/>
    </row>
    <row r="745" spans="1:13" ht="15.75" customHeight="1">
      <c r="A745" s="53"/>
      <c r="B745" s="53"/>
      <c r="C745" s="53"/>
      <c r="D745" s="53"/>
      <c r="E745" s="53"/>
      <c r="F745" s="53"/>
      <c r="G745" s="57"/>
      <c r="H745" s="53"/>
      <c r="I745" s="53"/>
      <c r="J745" s="53"/>
      <c r="K745" s="53"/>
      <c r="L745" s="53"/>
      <c r="M745" s="53"/>
    </row>
    <row r="746" spans="1:13" ht="15.75" customHeight="1">
      <c r="A746" s="53"/>
      <c r="B746" s="53"/>
      <c r="C746" s="53"/>
      <c r="D746" s="53"/>
      <c r="E746" s="53"/>
      <c r="F746" s="53"/>
      <c r="G746" s="57"/>
      <c r="H746" s="53"/>
      <c r="I746" s="53"/>
      <c r="J746" s="53"/>
      <c r="K746" s="53"/>
      <c r="L746" s="53"/>
      <c r="M746" s="53"/>
    </row>
    <row r="747" spans="1:13" ht="15.75" customHeight="1">
      <c r="A747" s="53"/>
      <c r="B747" s="53"/>
      <c r="C747" s="53"/>
      <c r="D747" s="53"/>
      <c r="E747" s="53"/>
      <c r="F747" s="53"/>
      <c r="G747" s="57"/>
      <c r="H747" s="53"/>
      <c r="I747" s="53"/>
      <c r="J747" s="53"/>
      <c r="K747" s="53"/>
      <c r="L747" s="53"/>
      <c r="M747" s="53"/>
    </row>
    <row r="748" spans="1:13" ht="15.75" customHeight="1">
      <c r="A748" s="53"/>
      <c r="B748" s="53"/>
      <c r="C748" s="53"/>
      <c r="D748" s="53"/>
      <c r="E748" s="53"/>
      <c r="F748" s="53"/>
      <c r="G748" s="57"/>
      <c r="H748" s="53"/>
      <c r="I748" s="53"/>
      <c r="J748" s="53"/>
      <c r="K748" s="53"/>
      <c r="L748" s="53"/>
      <c r="M748" s="53"/>
    </row>
    <row r="749" spans="1:13" ht="15.75" customHeight="1">
      <c r="A749" s="53"/>
      <c r="B749" s="53"/>
      <c r="C749" s="53"/>
      <c r="D749" s="53"/>
      <c r="E749" s="53"/>
      <c r="F749" s="53"/>
      <c r="G749" s="57"/>
      <c r="H749" s="53"/>
      <c r="I749" s="53"/>
      <c r="J749" s="53"/>
      <c r="K749" s="53"/>
      <c r="L749" s="53"/>
      <c r="M749" s="53"/>
    </row>
    <row r="750" spans="1:13" ht="15.75" customHeight="1">
      <c r="A750" s="53"/>
      <c r="B750" s="53"/>
      <c r="C750" s="53"/>
      <c r="D750" s="53"/>
      <c r="E750" s="53"/>
      <c r="F750" s="53"/>
      <c r="G750" s="57"/>
      <c r="H750" s="53"/>
      <c r="I750" s="53"/>
      <c r="J750" s="53"/>
      <c r="K750" s="53"/>
      <c r="L750" s="53"/>
      <c r="M750" s="53"/>
    </row>
    <row r="751" spans="1:13" ht="15.75" customHeight="1">
      <c r="A751" s="53"/>
      <c r="B751" s="53"/>
      <c r="C751" s="53"/>
      <c r="D751" s="53"/>
      <c r="E751" s="53"/>
      <c r="F751" s="53"/>
      <c r="G751" s="57"/>
      <c r="H751" s="53"/>
      <c r="I751" s="53"/>
      <c r="J751" s="53"/>
      <c r="K751" s="53"/>
      <c r="L751" s="53"/>
      <c r="M751" s="53"/>
    </row>
    <row r="752" spans="1:13" ht="15.75" customHeight="1">
      <c r="A752" s="53"/>
      <c r="B752" s="53"/>
      <c r="C752" s="53"/>
      <c r="D752" s="53"/>
      <c r="E752" s="53"/>
      <c r="F752" s="53"/>
      <c r="G752" s="57"/>
      <c r="H752" s="53"/>
      <c r="I752" s="53"/>
      <c r="J752" s="53"/>
      <c r="K752" s="53"/>
      <c r="L752" s="53"/>
      <c r="M752" s="53"/>
    </row>
    <row r="753" spans="1:13" ht="15.75" customHeight="1">
      <c r="A753" s="53"/>
      <c r="B753" s="53"/>
      <c r="C753" s="53"/>
      <c r="D753" s="53"/>
      <c r="E753" s="53"/>
      <c r="F753" s="53"/>
      <c r="G753" s="57"/>
      <c r="H753" s="53"/>
      <c r="I753" s="53"/>
      <c r="J753" s="53"/>
      <c r="K753" s="53"/>
      <c r="L753" s="53"/>
      <c r="M753" s="53"/>
    </row>
    <row r="754" spans="1:13" ht="15.75" customHeight="1">
      <c r="A754" s="53"/>
      <c r="B754" s="53"/>
      <c r="C754" s="53"/>
      <c r="D754" s="53"/>
      <c r="E754" s="53"/>
      <c r="F754" s="53"/>
      <c r="G754" s="57"/>
      <c r="H754" s="53"/>
      <c r="I754" s="53"/>
      <c r="J754" s="53"/>
      <c r="K754" s="53"/>
      <c r="L754" s="53"/>
      <c r="M754" s="53"/>
    </row>
    <row r="755" spans="1:13" ht="15.75" customHeight="1">
      <c r="A755" s="53"/>
      <c r="B755" s="53"/>
      <c r="C755" s="53"/>
      <c r="D755" s="53"/>
      <c r="E755" s="53"/>
      <c r="F755" s="53"/>
      <c r="G755" s="57"/>
      <c r="H755" s="53"/>
      <c r="I755" s="53"/>
      <c r="J755" s="53"/>
      <c r="K755" s="53"/>
      <c r="L755" s="53"/>
      <c r="M755" s="53"/>
    </row>
    <row r="756" spans="1:13" ht="15.75" customHeight="1">
      <c r="A756" s="53"/>
      <c r="B756" s="53"/>
      <c r="C756" s="53"/>
      <c r="D756" s="53"/>
      <c r="E756" s="53"/>
      <c r="F756" s="53"/>
      <c r="G756" s="57"/>
      <c r="H756" s="53"/>
      <c r="I756" s="53"/>
      <c r="J756" s="53"/>
      <c r="K756" s="53"/>
      <c r="L756" s="53"/>
      <c r="M756" s="53"/>
    </row>
    <row r="757" spans="1:13" ht="15.75" customHeight="1">
      <c r="A757" s="53"/>
      <c r="B757" s="53"/>
      <c r="C757" s="53"/>
      <c r="D757" s="53"/>
      <c r="E757" s="53"/>
      <c r="F757" s="53"/>
      <c r="G757" s="57"/>
      <c r="H757" s="53"/>
      <c r="I757" s="53"/>
      <c r="J757" s="53"/>
      <c r="K757" s="53"/>
      <c r="L757" s="53"/>
      <c r="M757" s="53"/>
    </row>
    <row r="758" spans="1:13" ht="15.75" customHeight="1">
      <c r="A758" s="53"/>
      <c r="B758" s="53"/>
      <c r="C758" s="53"/>
      <c r="D758" s="53"/>
      <c r="E758" s="53"/>
      <c r="F758" s="53"/>
      <c r="G758" s="57"/>
      <c r="H758" s="53"/>
      <c r="I758" s="53"/>
      <c r="J758" s="53"/>
      <c r="K758" s="53"/>
      <c r="L758" s="53"/>
      <c r="M758" s="53"/>
    </row>
    <row r="759" spans="1:13" ht="15.75" customHeight="1">
      <c r="A759" s="53"/>
      <c r="B759" s="53"/>
      <c r="C759" s="53"/>
      <c r="D759" s="53"/>
      <c r="E759" s="53"/>
      <c r="F759" s="53"/>
      <c r="G759" s="57"/>
      <c r="H759" s="53"/>
      <c r="I759" s="53"/>
      <c r="J759" s="53"/>
      <c r="K759" s="53"/>
      <c r="L759" s="53"/>
      <c r="M759" s="53"/>
    </row>
    <row r="760" spans="1:13" ht="15.75" customHeight="1">
      <c r="A760" s="53"/>
      <c r="B760" s="53"/>
      <c r="C760" s="53"/>
      <c r="D760" s="53"/>
      <c r="E760" s="53"/>
      <c r="F760" s="53"/>
      <c r="G760" s="57"/>
      <c r="H760" s="53"/>
      <c r="I760" s="53"/>
      <c r="J760" s="53"/>
      <c r="K760" s="53"/>
      <c r="L760" s="53"/>
      <c r="M760" s="53"/>
    </row>
    <row r="761" spans="1:13" ht="15.75" customHeight="1">
      <c r="A761" s="53"/>
      <c r="B761" s="53"/>
      <c r="C761" s="53"/>
      <c r="D761" s="53"/>
      <c r="E761" s="53"/>
      <c r="F761" s="53"/>
      <c r="G761" s="57"/>
      <c r="H761" s="53"/>
      <c r="I761" s="53"/>
      <c r="J761" s="53"/>
      <c r="K761" s="53"/>
      <c r="L761" s="53"/>
      <c r="M761" s="53"/>
    </row>
    <row r="762" spans="1:13" ht="15.75" customHeight="1">
      <c r="A762" s="53"/>
      <c r="B762" s="53"/>
      <c r="C762" s="53"/>
      <c r="D762" s="53"/>
      <c r="E762" s="53"/>
      <c r="F762" s="53"/>
      <c r="G762" s="57"/>
      <c r="H762" s="53"/>
      <c r="I762" s="53"/>
      <c r="J762" s="53"/>
      <c r="K762" s="53"/>
      <c r="L762" s="53"/>
      <c r="M762" s="53"/>
    </row>
    <row r="763" spans="1:13" ht="15.75" customHeight="1">
      <c r="A763" s="53"/>
      <c r="B763" s="53"/>
      <c r="C763" s="53"/>
      <c r="D763" s="53"/>
      <c r="E763" s="53"/>
      <c r="F763" s="53"/>
      <c r="G763" s="57"/>
      <c r="H763" s="53"/>
      <c r="I763" s="53"/>
      <c r="J763" s="53"/>
      <c r="K763" s="53"/>
      <c r="L763" s="53"/>
      <c r="M763" s="53"/>
    </row>
    <row r="764" spans="1:13" ht="15.75" customHeight="1">
      <c r="A764" s="53"/>
      <c r="B764" s="53"/>
      <c r="C764" s="53"/>
      <c r="D764" s="53"/>
      <c r="E764" s="53"/>
      <c r="F764" s="53"/>
      <c r="G764" s="57"/>
      <c r="H764" s="53"/>
      <c r="I764" s="53"/>
      <c r="J764" s="53"/>
      <c r="K764" s="53"/>
      <c r="L764" s="53"/>
      <c r="M764" s="53"/>
    </row>
    <row r="765" spans="1:13" ht="15.75" customHeight="1">
      <c r="A765" s="53"/>
      <c r="B765" s="53"/>
      <c r="C765" s="53"/>
      <c r="D765" s="53"/>
      <c r="E765" s="53"/>
      <c r="F765" s="53"/>
      <c r="G765" s="57"/>
      <c r="H765" s="53"/>
      <c r="I765" s="53"/>
      <c r="J765" s="53"/>
      <c r="K765" s="53"/>
      <c r="L765" s="53"/>
      <c r="M765" s="53"/>
    </row>
    <row r="766" spans="1:13" ht="15.75" customHeight="1">
      <c r="A766" s="53"/>
      <c r="B766" s="53"/>
      <c r="C766" s="53"/>
      <c r="D766" s="53"/>
      <c r="E766" s="53"/>
      <c r="F766" s="53"/>
      <c r="G766" s="57"/>
      <c r="H766" s="53"/>
      <c r="I766" s="53"/>
      <c r="J766" s="53"/>
      <c r="K766" s="53"/>
      <c r="L766" s="53"/>
      <c r="M766" s="53"/>
    </row>
    <row r="767" spans="1:13" ht="15.75" customHeight="1">
      <c r="A767" s="53"/>
      <c r="B767" s="53"/>
      <c r="C767" s="53"/>
      <c r="D767" s="53"/>
      <c r="E767" s="53"/>
      <c r="F767" s="53"/>
      <c r="G767" s="57"/>
      <c r="H767" s="53"/>
      <c r="I767" s="53"/>
      <c r="J767" s="53"/>
      <c r="K767" s="53"/>
      <c r="L767" s="53"/>
      <c r="M767" s="53"/>
    </row>
    <row r="768" spans="1:13" ht="15.75" customHeight="1">
      <c r="A768" s="53"/>
      <c r="B768" s="53"/>
      <c r="C768" s="53"/>
      <c r="D768" s="53"/>
      <c r="E768" s="53"/>
      <c r="F768" s="53"/>
      <c r="G768" s="57"/>
      <c r="H768" s="53"/>
      <c r="I768" s="53"/>
      <c r="J768" s="53"/>
      <c r="K768" s="53"/>
      <c r="L768" s="53"/>
      <c r="M768" s="53"/>
    </row>
    <row r="769" spans="1:13" ht="15.75" customHeight="1">
      <c r="A769" s="53"/>
      <c r="B769" s="53"/>
      <c r="C769" s="53"/>
      <c r="D769" s="53"/>
      <c r="E769" s="53"/>
      <c r="F769" s="53"/>
      <c r="G769" s="57"/>
      <c r="H769" s="53"/>
      <c r="I769" s="53"/>
      <c r="J769" s="53"/>
      <c r="K769" s="53"/>
      <c r="L769" s="53"/>
      <c r="M769" s="53"/>
    </row>
    <row r="770" spans="1:13" ht="15.75" customHeight="1">
      <c r="A770" s="53"/>
      <c r="B770" s="53"/>
      <c r="C770" s="53"/>
      <c r="D770" s="53"/>
      <c r="E770" s="53"/>
      <c r="F770" s="53"/>
      <c r="G770" s="57"/>
      <c r="H770" s="53"/>
      <c r="I770" s="53"/>
      <c r="J770" s="53"/>
      <c r="K770" s="53"/>
      <c r="L770" s="53"/>
      <c r="M770" s="53"/>
    </row>
    <row r="771" spans="1:13" ht="15.75" customHeight="1">
      <c r="A771" s="53"/>
      <c r="B771" s="53"/>
      <c r="C771" s="53"/>
      <c r="D771" s="53"/>
      <c r="E771" s="53"/>
      <c r="F771" s="53"/>
      <c r="G771" s="57"/>
      <c r="H771" s="53"/>
      <c r="I771" s="53"/>
      <c r="J771" s="53"/>
      <c r="K771" s="53"/>
      <c r="L771" s="53"/>
      <c r="M771" s="53"/>
    </row>
    <row r="772" spans="1:13" ht="15.75" customHeight="1">
      <c r="A772" s="53"/>
      <c r="B772" s="53"/>
      <c r="C772" s="53"/>
      <c r="D772" s="53"/>
      <c r="E772" s="53"/>
      <c r="F772" s="53"/>
      <c r="G772" s="57"/>
      <c r="H772" s="53"/>
      <c r="I772" s="53"/>
      <c r="J772" s="53"/>
      <c r="K772" s="53"/>
      <c r="L772" s="53"/>
      <c r="M772" s="53"/>
    </row>
    <row r="773" spans="1:13" ht="15.75" customHeight="1">
      <c r="A773" s="53"/>
      <c r="B773" s="53"/>
      <c r="C773" s="53"/>
      <c r="D773" s="53"/>
      <c r="E773" s="53"/>
      <c r="F773" s="53"/>
      <c r="G773" s="57"/>
      <c r="H773" s="53"/>
      <c r="I773" s="53"/>
      <c r="J773" s="53"/>
      <c r="K773" s="53"/>
      <c r="L773" s="53"/>
      <c r="M773" s="53"/>
    </row>
    <row r="774" spans="1:13" ht="15.75" customHeight="1">
      <c r="A774" s="53"/>
      <c r="B774" s="53"/>
      <c r="C774" s="53"/>
      <c r="D774" s="53"/>
      <c r="E774" s="53"/>
      <c r="F774" s="53"/>
      <c r="G774" s="57"/>
      <c r="H774" s="53"/>
      <c r="I774" s="53"/>
      <c r="J774" s="53"/>
      <c r="K774" s="53"/>
      <c r="L774" s="53"/>
      <c r="M774" s="53"/>
    </row>
    <row r="775" spans="1:13" ht="15.75" customHeight="1">
      <c r="A775" s="53"/>
      <c r="B775" s="53"/>
      <c r="C775" s="53"/>
      <c r="D775" s="53"/>
      <c r="E775" s="53"/>
      <c r="F775" s="53"/>
      <c r="G775" s="57"/>
      <c r="H775" s="53"/>
      <c r="I775" s="53"/>
      <c r="J775" s="53"/>
      <c r="K775" s="53"/>
      <c r="L775" s="53"/>
      <c r="M775" s="53"/>
    </row>
    <row r="776" spans="1:13" ht="15.75" customHeight="1">
      <c r="A776" s="53"/>
      <c r="B776" s="53"/>
      <c r="C776" s="53"/>
      <c r="D776" s="53"/>
      <c r="E776" s="53"/>
      <c r="F776" s="53"/>
      <c r="G776" s="57"/>
      <c r="H776" s="53"/>
      <c r="I776" s="53"/>
      <c r="J776" s="53"/>
      <c r="K776" s="53"/>
      <c r="L776" s="53"/>
      <c r="M776" s="53"/>
    </row>
    <row r="777" spans="1:13" ht="15.75" customHeight="1">
      <c r="A777" s="53"/>
      <c r="B777" s="53"/>
      <c r="C777" s="53"/>
      <c r="D777" s="53"/>
      <c r="E777" s="53"/>
      <c r="F777" s="53"/>
      <c r="G777" s="57"/>
      <c r="H777" s="53"/>
      <c r="I777" s="53"/>
      <c r="J777" s="53"/>
      <c r="K777" s="53"/>
      <c r="L777" s="53"/>
      <c r="M777" s="53"/>
    </row>
    <row r="778" spans="1:13" ht="15.75" customHeight="1">
      <c r="A778" s="53"/>
      <c r="B778" s="53"/>
      <c r="C778" s="53"/>
      <c r="D778" s="53"/>
      <c r="E778" s="53"/>
      <c r="F778" s="53"/>
      <c r="G778" s="57"/>
      <c r="H778" s="53"/>
      <c r="I778" s="53"/>
      <c r="J778" s="53"/>
      <c r="K778" s="53"/>
      <c r="L778" s="53"/>
      <c r="M778" s="53"/>
    </row>
    <row r="779" spans="1:13" ht="15.75" customHeight="1">
      <c r="A779" s="53"/>
      <c r="B779" s="53"/>
      <c r="C779" s="53"/>
      <c r="D779" s="53"/>
      <c r="E779" s="53"/>
      <c r="F779" s="53"/>
      <c r="G779" s="57"/>
      <c r="H779" s="53"/>
      <c r="I779" s="53"/>
      <c r="J779" s="53"/>
      <c r="K779" s="53"/>
      <c r="L779" s="53"/>
      <c r="M779" s="53"/>
    </row>
    <row r="780" spans="1:13" ht="15.75" customHeight="1">
      <c r="A780" s="53"/>
      <c r="B780" s="53"/>
      <c r="C780" s="53"/>
      <c r="D780" s="53"/>
      <c r="E780" s="53"/>
      <c r="F780" s="53"/>
      <c r="G780" s="57"/>
      <c r="H780" s="53"/>
      <c r="I780" s="53"/>
      <c r="J780" s="53"/>
      <c r="K780" s="53"/>
      <c r="L780" s="53"/>
      <c r="M780" s="53"/>
    </row>
    <row r="781" spans="1:13" ht="15.75" customHeight="1">
      <c r="A781" s="53"/>
      <c r="B781" s="53"/>
      <c r="C781" s="53"/>
      <c r="D781" s="53"/>
      <c r="E781" s="53"/>
      <c r="F781" s="53"/>
      <c r="G781" s="57"/>
      <c r="H781" s="53"/>
      <c r="I781" s="53"/>
      <c r="J781" s="53"/>
      <c r="K781" s="53"/>
      <c r="L781" s="53"/>
      <c r="M781" s="53"/>
    </row>
    <row r="782" spans="1:13" ht="15.75" customHeight="1">
      <c r="A782" s="53"/>
      <c r="B782" s="53"/>
      <c r="C782" s="53"/>
      <c r="D782" s="53"/>
      <c r="E782" s="53"/>
      <c r="F782" s="53"/>
      <c r="G782" s="57"/>
      <c r="H782" s="53"/>
      <c r="I782" s="53"/>
      <c r="J782" s="53"/>
      <c r="K782" s="53"/>
      <c r="L782" s="53"/>
      <c r="M782" s="53"/>
    </row>
    <row r="783" spans="1:13" ht="15.75" customHeight="1">
      <c r="A783" s="53"/>
      <c r="B783" s="53"/>
      <c r="C783" s="53"/>
      <c r="D783" s="53"/>
      <c r="E783" s="53"/>
      <c r="F783" s="53"/>
      <c r="G783" s="57"/>
      <c r="H783" s="53"/>
      <c r="I783" s="53"/>
      <c r="J783" s="53"/>
      <c r="K783" s="53"/>
      <c r="L783" s="53"/>
      <c r="M783" s="53"/>
    </row>
    <row r="784" spans="1:13" ht="15.75" customHeight="1">
      <c r="A784" s="53"/>
      <c r="B784" s="53"/>
      <c r="C784" s="53"/>
      <c r="D784" s="53"/>
      <c r="E784" s="53"/>
      <c r="F784" s="53"/>
      <c r="G784" s="57"/>
      <c r="H784" s="53"/>
      <c r="I784" s="53"/>
      <c r="J784" s="53"/>
      <c r="K784" s="53"/>
      <c r="L784" s="53"/>
      <c r="M784" s="53"/>
    </row>
    <row r="785" spans="1:13" ht="15.75" customHeight="1">
      <c r="A785" s="53"/>
      <c r="B785" s="53"/>
      <c r="C785" s="53"/>
      <c r="D785" s="53"/>
      <c r="E785" s="53"/>
      <c r="F785" s="53"/>
      <c r="G785" s="57"/>
      <c r="H785" s="53"/>
      <c r="I785" s="53"/>
      <c r="J785" s="53"/>
      <c r="K785" s="53"/>
      <c r="L785" s="53"/>
      <c r="M785" s="53"/>
    </row>
    <row r="786" spans="1:13" ht="15.75" customHeight="1">
      <c r="A786" s="53"/>
      <c r="B786" s="53"/>
      <c r="C786" s="53"/>
      <c r="D786" s="53"/>
      <c r="E786" s="53"/>
      <c r="F786" s="53"/>
      <c r="G786" s="57"/>
      <c r="H786" s="53"/>
      <c r="I786" s="53"/>
      <c r="J786" s="53"/>
      <c r="K786" s="53"/>
      <c r="L786" s="53"/>
      <c r="M786" s="53"/>
    </row>
    <row r="787" spans="1:13" ht="15.75" customHeight="1">
      <c r="A787" s="53"/>
      <c r="B787" s="53"/>
      <c r="C787" s="53"/>
      <c r="D787" s="53"/>
      <c r="E787" s="53"/>
      <c r="F787" s="53"/>
      <c r="G787" s="57"/>
      <c r="H787" s="53"/>
      <c r="I787" s="53"/>
      <c r="J787" s="53"/>
      <c r="K787" s="53"/>
      <c r="L787" s="53"/>
      <c r="M787" s="53"/>
    </row>
    <row r="788" spans="1:13" ht="15.75" customHeight="1">
      <c r="A788" s="53"/>
      <c r="B788" s="53"/>
      <c r="C788" s="53"/>
      <c r="D788" s="53"/>
      <c r="E788" s="53"/>
      <c r="F788" s="53"/>
      <c r="G788" s="57"/>
      <c r="H788" s="53"/>
      <c r="I788" s="53"/>
      <c r="J788" s="53"/>
      <c r="K788" s="53"/>
      <c r="L788" s="53"/>
      <c r="M788" s="53"/>
    </row>
    <row r="789" spans="1:13" ht="15.75" customHeight="1">
      <c r="A789" s="53"/>
      <c r="B789" s="53"/>
      <c r="C789" s="53"/>
      <c r="D789" s="53"/>
      <c r="E789" s="53"/>
      <c r="F789" s="53"/>
      <c r="G789" s="57"/>
      <c r="H789" s="53"/>
      <c r="I789" s="53"/>
      <c r="J789" s="53"/>
      <c r="K789" s="53"/>
      <c r="L789" s="53"/>
      <c r="M789" s="53"/>
    </row>
    <row r="790" spans="1:13" ht="15.75" customHeight="1">
      <c r="A790" s="53"/>
      <c r="B790" s="53"/>
      <c r="C790" s="53"/>
      <c r="D790" s="53"/>
      <c r="E790" s="53"/>
      <c r="F790" s="53"/>
      <c r="G790" s="57"/>
      <c r="H790" s="53"/>
      <c r="I790" s="53"/>
      <c r="J790" s="53"/>
      <c r="K790" s="53"/>
      <c r="L790" s="53"/>
      <c r="M790" s="53"/>
    </row>
    <row r="791" spans="1:13" ht="15.75" customHeight="1">
      <c r="A791" s="53"/>
      <c r="B791" s="53"/>
      <c r="C791" s="53"/>
      <c r="D791" s="53"/>
      <c r="E791" s="53"/>
      <c r="F791" s="53"/>
      <c r="G791" s="57"/>
      <c r="H791" s="53"/>
      <c r="I791" s="53"/>
      <c r="J791" s="53"/>
      <c r="K791" s="53"/>
      <c r="L791" s="53"/>
      <c r="M791" s="53"/>
    </row>
    <row r="792" spans="1:13" ht="15.75" customHeight="1">
      <c r="A792" s="53"/>
      <c r="B792" s="53"/>
      <c r="C792" s="53"/>
      <c r="D792" s="53"/>
      <c r="E792" s="53"/>
      <c r="F792" s="53"/>
      <c r="G792" s="57"/>
      <c r="H792" s="53"/>
      <c r="I792" s="53"/>
      <c r="J792" s="53"/>
      <c r="K792" s="53"/>
      <c r="L792" s="53"/>
      <c r="M792" s="53"/>
    </row>
    <row r="793" spans="1:13" ht="15.75" customHeight="1">
      <c r="A793" s="53"/>
      <c r="B793" s="53"/>
      <c r="C793" s="53"/>
      <c r="D793" s="53"/>
      <c r="E793" s="53"/>
      <c r="F793" s="53"/>
      <c r="G793" s="57"/>
      <c r="H793" s="53"/>
      <c r="I793" s="53"/>
      <c r="J793" s="53"/>
      <c r="K793" s="53"/>
      <c r="L793" s="53"/>
      <c r="M793" s="53"/>
    </row>
    <row r="794" spans="1:13" ht="15.75" customHeight="1">
      <c r="A794" s="53"/>
      <c r="B794" s="53"/>
      <c r="C794" s="53"/>
      <c r="D794" s="53"/>
      <c r="E794" s="53"/>
      <c r="F794" s="53"/>
      <c r="G794" s="57"/>
      <c r="H794" s="53"/>
      <c r="I794" s="53"/>
      <c r="J794" s="53"/>
      <c r="K794" s="53"/>
      <c r="L794" s="53"/>
      <c r="M794" s="53"/>
    </row>
    <row r="795" spans="1:13" ht="15.75" customHeight="1">
      <c r="A795" s="53"/>
      <c r="B795" s="53"/>
      <c r="C795" s="53"/>
      <c r="D795" s="53"/>
      <c r="E795" s="53"/>
      <c r="F795" s="53"/>
      <c r="G795" s="57"/>
      <c r="H795" s="53"/>
      <c r="I795" s="53"/>
      <c r="J795" s="53"/>
      <c r="K795" s="53"/>
      <c r="L795" s="53"/>
      <c r="M795" s="53"/>
    </row>
    <row r="796" spans="1:13" ht="15.75" customHeight="1">
      <c r="A796" s="53"/>
      <c r="B796" s="53"/>
      <c r="C796" s="53"/>
      <c r="D796" s="53"/>
      <c r="E796" s="53"/>
      <c r="F796" s="53"/>
      <c r="G796" s="57"/>
      <c r="H796" s="53"/>
      <c r="I796" s="53"/>
      <c r="J796" s="53"/>
      <c r="K796" s="53"/>
      <c r="L796" s="53"/>
      <c r="M796" s="53"/>
    </row>
    <row r="797" spans="1:13" ht="15.75" customHeight="1">
      <c r="A797" s="53"/>
      <c r="B797" s="53"/>
      <c r="C797" s="53"/>
      <c r="D797" s="53"/>
      <c r="E797" s="53"/>
      <c r="F797" s="53"/>
      <c r="G797" s="57"/>
      <c r="H797" s="53"/>
      <c r="I797" s="53"/>
      <c r="J797" s="53"/>
      <c r="K797" s="53"/>
      <c r="L797" s="53"/>
      <c r="M797" s="53"/>
    </row>
    <row r="798" spans="1:13" ht="15.75" customHeight="1">
      <c r="A798" s="53"/>
      <c r="B798" s="53"/>
      <c r="C798" s="53"/>
      <c r="D798" s="53"/>
      <c r="E798" s="53"/>
      <c r="F798" s="53"/>
      <c r="G798" s="57"/>
      <c r="H798" s="53"/>
      <c r="I798" s="53"/>
      <c r="J798" s="53"/>
      <c r="K798" s="53"/>
      <c r="L798" s="53"/>
      <c r="M798" s="53"/>
    </row>
    <row r="799" spans="1:13" ht="15.75" customHeight="1">
      <c r="A799" s="53"/>
      <c r="B799" s="53"/>
      <c r="C799" s="53"/>
      <c r="D799" s="53"/>
      <c r="E799" s="53"/>
      <c r="F799" s="53"/>
      <c r="G799" s="57"/>
      <c r="H799" s="53"/>
      <c r="I799" s="53"/>
      <c r="J799" s="53"/>
      <c r="K799" s="53"/>
      <c r="L799" s="53"/>
      <c r="M799" s="53"/>
    </row>
    <row r="800" spans="1:13" ht="15.75" customHeight="1">
      <c r="A800" s="53"/>
      <c r="B800" s="53"/>
      <c r="C800" s="53"/>
      <c r="D800" s="53"/>
      <c r="E800" s="53"/>
      <c r="F800" s="53"/>
      <c r="G800" s="57"/>
      <c r="H800" s="53"/>
      <c r="I800" s="53"/>
      <c r="J800" s="53"/>
      <c r="K800" s="53"/>
      <c r="L800" s="53"/>
      <c r="M800" s="53"/>
    </row>
    <row r="801" spans="1:13" ht="15.75" customHeight="1">
      <c r="A801" s="53"/>
      <c r="B801" s="53"/>
      <c r="C801" s="53"/>
      <c r="D801" s="53"/>
      <c r="E801" s="53"/>
      <c r="F801" s="53"/>
      <c r="G801" s="57"/>
      <c r="H801" s="53"/>
      <c r="I801" s="53"/>
      <c r="J801" s="53"/>
      <c r="K801" s="53"/>
      <c r="L801" s="53"/>
      <c r="M801" s="53"/>
    </row>
    <row r="802" spans="1:13" ht="15.75" customHeight="1">
      <c r="A802" s="53"/>
      <c r="B802" s="53"/>
      <c r="C802" s="53"/>
      <c r="D802" s="53"/>
      <c r="E802" s="53"/>
      <c r="F802" s="53"/>
      <c r="G802" s="57"/>
      <c r="H802" s="53"/>
      <c r="I802" s="53"/>
      <c r="J802" s="53"/>
      <c r="K802" s="53"/>
      <c r="L802" s="53"/>
      <c r="M802" s="53"/>
    </row>
    <row r="803" spans="1:13" ht="15.75" customHeight="1">
      <c r="A803" s="53"/>
      <c r="B803" s="53"/>
      <c r="C803" s="53"/>
      <c r="D803" s="53"/>
      <c r="E803" s="53"/>
      <c r="F803" s="53"/>
      <c r="G803" s="57"/>
      <c r="H803" s="53"/>
      <c r="I803" s="53"/>
      <c r="J803" s="53"/>
      <c r="K803" s="53"/>
      <c r="L803" s="53"/>
      <c r="M803" s="53"/>
    </row>
    <row r="804" spans="1:13" ht="15.75" customHeight="1">
      <c r="A804" s="53"/>
      <c r="B804" s="53"/>
      <c r="C804" s="53"/>
      <c r="D804" s="53"/>
      <c r="E804" s="53"/>
      <c r="F804" s="53"/>
      <c r="G804" s="57"/>
      <c r="H804" s="53"/>
      <c r="I804" s="53"/>
      <c r="J804" s="53"/>
      <c r="K804" s="53"/>
      <c r="L804" s="53"/>
      <c r="M804" s="53"/>
    </row>
    <row r="805" spans="1:13" ht="15.75" customHeight="1">
      <c r="A805" s="53"/>
      <c r="B805" s="53"/>
      <c r="C805" s="53"/>
      <c r="D805" s="53"/>
      <c r="E805" s="53"/>
      <c r="F805" s="53"/>
      <c r="G805" s="57"/>
      <c r="H805" s="53"/>
      <c r="I805" s="53"/>
      <c r="J805" s="53"/>
      <c r="K805" s="53"/>
      <c r="L805" s="53"/>
      <c r="M805" s="53"/>
    </row>
    <row r="806" spans="1:13" ht="15.75" customHeight="1">
      <c r="A806" s="53"/>
      <c r="B806" s="53"/>
      <c r="C806" s="53"/>
      <c r="D806" s="53"/>
      <c r="E806" s="53"/>
      <c r="F806" s="53"/>
      <c r="G806" s="57"/>
      <c r="H806" s="53"/>
      <c r="I806" s="53"/>
      <c r="J806" s="53"/>
      <c r="K806" s="53"/>
      <c r="L806" s="53"/>
      <c r="M806" s="53"/>
    </row>
    <row r="807" spans="1:13" ht="15.75" customHeight="1">
      <c r="A807" s="53"/>
      <c r="B807" s="53"/>
      <c r="C807" s="53"/>
      <c r="D807" s="53"/>
      <c r="E807" s="53"/>
      <c r="F807" s="53"/>
      <c r="G807" s="57"/>
      <c r="H807" s="53"/>
      <c r="I807" s="53"/>
      <c r="J807" s="53"/>
      <c r="K807" s="53"/>
      <c r="L807" s="53"/>
      <c r="M807" s="53"/>
    </row>
    <row r="808" spans="1:13" ht="15.75" customHeight="1">
      <c r="A808" s="53"/>
      <c r="B808" s="53"/>
      <c r="C808" s="53"/>
      <c r="D808" s="53"/>
      <c r="E808" s="53"/>
      <c r="F808" s="53"/>
      <c r="G808" s="57"/>
      <c r="H808" s="53"/>
      <c r="I808" s="53"/>
      <c r="J808" s="53"/>
      <c r="K808" s="53"/>
      <c r="L808" s="53"/>
      <c r="M808" s="53"/>
    </row>
    <row r="809" spans="1:13" ht="15.75" customHeight="1">
      <c r="A809" s="53"/>
      <c r="B809" s="53"/>
      <c r="C809" s="53"/>
      <c r="D809" s="53"/>
      <c r="E809" s="53"/>
      <c r="F809" s="53"/>
      <c r="G809" s="57"/>
      <c r="H809" s="53"/>
      <c r="I809" s="53"/>
      <c r="J809" s="53"/>
      <c r="K809" s="53"/>
      <c r="L809" s="53"/>
      <c r="M809" s="53"/>
    </row>
    <row r="810" spans="1:13" ht="15.75" customHeight="1">
      <c r="A810" s="53"/>
      <c r="B810" s="53"/>
      <c r="C810" s="53"/>
      <c r="D810" s="53"/>
      <c r="E810" s="53"/>
      <c r="F810" s="53"/>
      <c r="G810" s="57"/>
      <c r="H810" s="53"/>
      <c r="I810" s="53"/>
      <c r="J810" s="53"/>
      <c r="K810" s="53"/>
      <c r="L810" s="53"/>
      <c r="M810" s="53"/>
    </row>
    <row r="811" spans="1:13" ht="15.75" customHeight="1">
      <c r="A811" s="53"/>
      <c r="B811" s="53"/>
      <c r="C811" s="53"/>
      <c r="D811" s="53"/>
      <c r="E811" s="53"/>
      <c r="F811" s="53"/>
      <c r="G811" s="57"/>
      <c r="H811" s="53"/>
      <c r="I811" s="53"/>
      <c r="J811" s="53"/>
      <c r="K811" s="53"/>
      <c r="L811" s="53"/>
      <c r="M811" s="53"/>
    </row>
    <row r="812" spans="1:13" ht="15.75" customHeight="1">
      <c r="A812" s="53"/>
      <c r="B812" s="53"/>
      <c r="C812" s="53"/>
      <c r="D812" s="53"/>
      <c r="E812" s="53"/>
      <c r="F812" s="53"/>
      <c r="G812" s="57"/>
      <c r="H812" s="53"/>
      <c r="I812" s="53"/>
      <c r="J812" s="53"/>
      <c r="K812" s="53"/>
      <c r="L812" s="53"/>
      <c r="M812" s="53"/>
    </row>
    <row r="813" spans="1:13" ht="15.75" customHeight="1">
      <c r="A813" s="53"/>
      <c r="B813" s="53"/>
      <c r="C813" s="53"/>
      <c r="D813" s="53"/>
      <c r="E813" s="53"/>
      <c r="F813" s="53"/>
      <c r="G813" s="57"/>
      <c r="H813" s="53"/>
      <c r="I813" s="53"/>
      <c r="J813" s="53"/>
      <c r="K813" s="53"/>
      <c r="L813" s="53"/>
      <c r="M813" s="53"/>
    </row>
    <row r="814" spans="1:13" ht="15.75" customHeight="1">
      <c r="A814" s="53"/>
      <c r="B814" s="53"/>
      <c r="C814" s="53"/>
      <c r="D814" s="53"/>
      <c r="E814" s="53"/>
      <c r="F814" s="53"/>
      <c r="G814" s="57"/>
      <c r="H814" s="53"/>
      <c r="I814" s="53"/>
      <c r="J814" s="53"/>
      <c r="K814" s="53"/>
      <c r="L814" s="53"/>
      <c r="M814" s="53"/>
    </row>
    <row r="815" spans="1:13" ht="15.75" customHeight="1">
      <c r="A815" s="53"/>
      <c r="B815" s="53"/>
      <c r="C815" s="53"/>
      <c r="D815" s="53"/>
      <c r="E815" s="53"/>
      <c r="F815" s="53"/>
      <c r="G815" s="57"/>
      <c r="H815" s="53"/>
      <c r="I815" s="53"/>
      <c r="J815" s="53"/>
      <c r="K815" s="53"/>
      <c r="L815" s="53"/>
      <c r="M815" s="53"/>
    </row>
    <row r="816" spans="1:13" ht="15.75" customHeight="1">
      <c r="A816" s="53"/>
      <c r="B816" s="53"/>
      <c r="C816" s="53"/>
      <c r="D816" s="53"/>
      <c r="E816" s="53"/>
      <c r="F816" s="53"/>
      <c r="G816" s="57"/>
      <c r="H816" s="53"/>
      <c r="I816" s="53"/>
      <c r="J816" s="53"/>
      <c r="K816" s="53"/>
      <c r="L816" s="53"/>
      <c r="M816" s="53"/>
    </row>
    <row r="817" spans="1:13" ht="15.75" customHeight="1">
      <c r="A817" s="53"/>
      <c r="B817" s="53"/>
      <c r="C817" s="53"/>
      <c r="D817" s="53"/>
      <c r="E817" s="53"/>
      <c r="F817" s="53"/>
      <c r="G817" s="57"/>
      <c r="H817" s="53"/>
      <c r="I817" s="53"/>
      <c r="J817" s="53"/>
      <c r="K817" s="53"/>
      <c r="L817" s="53"/>
      <c r="M817" s="53"/>
    </row>
    <row r="818" spans="1:13" ht="15.75" customHeight="1">
      <c r="A818" s="53"/>
      <c r="B818" s="53"/>
      <c r="C818" s="53"/>
      <c r="D818" s="53"/>
      <c r="E818" s="53"/>
      <c r="F818" s="53"/>
      <c r="G818" s="57"/>
      <c r="H818" s="53"/>
      <c r="I818" s="53"/>
      <c r="J818" s="53"/>
      <c r="K818" s="53"/>
      <c r="L818" s="53"/>
      <c r="M818" s="53"/>
    </row>
    <row r="819" spans="1:13" ht="15.75" customHeight="1">
      <c r="A819" s="53"/>
      <c r="B819" s="53"/>
      <c r="C819" s="53"/>
      <c r="D819" s="53"/>
      <c r="E819" s="53"/>
      <c r="F819" s="53"/>
      <c r="G819" s="57"/>
      <c r="H819" s="53"/>
      <c r="I819" s="53"/>
      <c r="J819" s="53"/>
      <c r="K819" s="53"/>
      <c r="L819" s="53"/>
      <c r="M819" s="53"/>
    </row>
    <row r="820" spans="1:13" ht="15.75" customHeight="1">
      <c r="A820" s="53"/>
      <c r="B820" s="53"/>
      <c r="C820" s="53"/>
      <c r="D820" s="53"/>
      <c r="E820" s="53"/>
      <c r="F820" s="53"/>
      <c r="G820" s="57"/>
      <c r="H820" s="53"/>
      <c r="I820" s="53"/>
      <c r="J820" s="53"/>
      <c r="K820" s="53"/>
      <c r="L820" s="53"/>
      <c r="M820" s="53"/>
    </row>
    <row r="821" spans="1:13" ht="15.75" customHeight="1">
      <c r="A821" s="53"/>
      <c r="B821" s="53"/>
      <c r="C821" s="53"/>
      <c r="D821" s="53"/>
      <c r="E821" s="53"/>
      <c r="F821" s="53"/>
      <c r="G821" s="57"/>
      <c r="H821" s="53"/>
      <c r="I821" s="53"/>
      <c r="J821" s="53"/>
      <c r="K821" s="53"/>
      <c r="L821" s="53"/>
      <c r="M821" s="53"/>
    </row>
    <row r="822" spans="1:13" ht="15.75" customHeight="1">
      <c r="A822" s="53"/>
      <c r="B822" s="53"/>
      <c r="C822" s="53"/>
      <c r="D822" s="53"/>
      <c r="E822" s="53"/>
      <c r="F822" s="53"/>
      <c r="G822" s="57"/>
      <c r="H822" s="53"/>
      <c r="I822" s="53"/>
      <c r="J822" s="53"/>
      <c r="K822" s="53"/>
      <c r="L822" s="53"/>
      <c r="M822" s="53"/>
    </row>
    <row r="823" spans="1:13" ht="15.75" customHeight="1">
      <c r="A823" s="53"/>
      <c r="B823" s="53"/>
      <c r="C823" s="53"/>
      <c r="D823" s="53"/>
      <c r="E823" s="53"/>
      <c r="F823" s="53"/>
      <c r="G823" s="57"/>
      <c r="H823" s="53"/>
      <c r="I823" s="53"/>
      <c r="J823" s="53"/>
      <c r="K823" s="53"/>
      <c r="L823" s="53"/>
      <c r="M823" s="53"/>
    </row>
    <row r="824" spans="1:13" ht="15.75" customHeight="1">
      <c r="A824" s="53"/>
      <c r="B824" s="53"/>
      <c r="C824" s="53"/>
      <c r="D824" s="53"/>
      <c r="E824" s="53"/>
      <c r="F824" s="53"/>
      <c r="G824" s="57"/>
      <c r="H824" s="53"/>
      <c r="I824" s="53"/>
      <c r="J824" s="53"/>
      <c r="K824" s="53"/>
      <c r="L824" s="53"/>
      <c r="M824" s="53"/>
    </row>
    <row r="825" spans="1:13" ht="15.75" customHeight="1">
      <c r="A825" s="53"/>
      <c r="B825" s="53"/>
      <c r="C825" s="53"/>
      <c r="D825" s="53"/>
      <c r="E825" s="53"/>
      <c r="F825" s="53"/>
      <c r="G825" s="57"/>
      <c r="H825" s="53"/>
      <c r="I825" s="53"/>
      <c r="J825" s="53"/>
      <c r="K825" s="53"/>
      <c r="L825" s="53"/>
      <c r="M825" s="53"/>
    </row>
    <row r="826" spans="1:13" ht="15.75" customHeight="1">
      <c r="A826" s="53"/>
      <c r="B826" s="53"/>
      <c r="C826" s="53"/>
      <c r="D826" s="53"/>
      <c r="E826" s="53"/>
      <c r="F826" s="53"/>
      <c r="G826" s="57"/>
      <c r="H826" s="53"/>
      <c r="I826" s="53"/>
      <c r="J826" s="53"/>
      <c r="K826" s="53"/>
      <c r="L826" s="53"/>
      <c r="M826" s="53"/>
    </row>
    <row r="827" spans="1:13" ht="15.75" customHeight="1">
      <c r="A827" s="53"/>
      <c r="B827" s="53"/>
      <c r="C827" s="53"/>
      <c r="D827" s="53"/>
      <c r="E827" s="53"/>
      <c r="F827" s="53"/>
      <c r="G827" s="57"/>
      <c r="H827" s="53"/>
      <c r="I827" s="53"/>
      <c r="J827" s="53"/>
      <c r="K827" s="53"/>
      <c r="L827" s="53"/>
      <c r="M827" s="53"/>
    </row>
    <row r="828" spans="1:13" ht="15.75" customHeight="1">
      <c r="A828" s="53"/>
      <c r="B828" s="53"/>
      <c r="C828" s="53"/>
      <c r="D828" s="53"/>
      <c r="E828" s="53"/>
      <c r="F828" s="53"/>
      <c r="G828" s="57"/>
      <c r="H828" s="53"/>
      <c r="I828" s="53"/>
      <c r="J828" s="53"/>
      <c r="K828" s="53"/>
      <c r="L828" s="53"/>
      <c r="M828" s="53"/>
    </row>
    <row r="829" spans="1:13" ht="15.75" customHeight="1">
      <c r="A829" s="53"/>
      <c r="B829" s="53"/>
      <c r="C829" s="53"/>
      <c r="D829" s="53"/>
      <c r="E829" s="53"/>
      <c r="F829" s="53"/>
      <c r="G829" s="57"/>
      <c r="H829" s="53"/>
      <c r="I829" s="53"/>
      <c r="J829" s="53"/>
      <c r="K829" s="53"/>
      <c r="L829" s="53"/>
      <c r="M829" s="53"/>
    </row>
    <row r="830" spans="1:13" ht="15.75" customHeight="1">
      <c r="A830" s="53"/>
      <c r="B830" s="53"/>
      <c r="C830" s="53"/>
      <c r="D830" s="53"/>
      <c r="E830" s="53"/>
      <c r="F830" s="53"/>
      <c r="G830" s="57"/>
      <c r="H830" s="53"/>
      <c r="I830" s="53"/>
      <c r="J830" s="53"/>
      <c r="K830" s="53"/>
      <c r="L830" s="53"/>
      <c r="M830" s="53"/>
    </row>
    <row r="831" spans="1:13" ht="15.75" customHeight="1">
      <c r="A831" s="53"/>
      <c r="B831" s="53"/>
      <c r="C831" s="53"/>
      <c r="D831" s="53"/>
      <c r="E831" s="53"/>
      <c r="F831" s="53"/>
      <c r="G831" s="57"/>
      <c r="H831" s="53"/>
      <c r="I831" s="53"/>
      <c r="J831" s="53"/>
      <c r="K831" s="53"/>
      <c r="L831" s="53"/>
      <c r="M831" s="53"/>
    </row>
    <row r="832" spans="1:13" ht="15.75" customHeight="1">
      <c r="A832" s="53"/>
      <c r="B832" s="53"/>
      <c r="C832" s="53"/>
      <c r="D832" s="53"/>
      <c r="E832" s="53"/>
      <c r="F832" s="53"/>
      <c r="G832" s="57"/>
      <c r="H832" s="53"/>
      <c r="I832" s="53"/>
      <c r="J832" s="53"/>
      <c r="K832" s="53"/>
      <c r="L832" s="53"/>
      <c r="M832" s="53"/>
    </row>
    <row r="833" spans="1:13" ht="15.75" customHeight="1">
      <c r="A833" s="53"/>
      <c r="B833" s="53"/>
      <c r="C833" s="53"/>
      <c r="D833" s="53"/>
      <c r="E833" s="53"/>
      <c r="F833" s="53"/>
      <c r="G833" s="57"/>
      <c r="H833" s="53"/>
      <c r="I833" s="53"/>
      <c r="J833" s="53"/>
      <c r="K833" s="53"/>
      <c r="L833" s="53"/>
      <c r="M833" s="53"/>
    </row>
    <row r="834" spans="1:13" ht="15.75" customHeight="1">
      <c r="A834" s="53"/>
      <c r="B834" s="53"/>
      <c r="C834" s="53"/>
      <c r="D834" s="53"/>
      <c r="E834" s="53"/>
      <c r="F834" s="53"/>
      <c r="G834" s="57"/>
      <c r="H834" s="53"/>
      <c r="I834" s="53"/>
      <c r="J834" s="53"/>
      <c r="K834" s="53"/>
      <c r="L834" s="53"/>
      <c r="M834" s="53"/>
    </row>
    <row r="835" spans="1:13" ht="15.75" customHeight="1">
      <c r="A835" s="53"/>
      <c r="B835" s="53"/>
      <c r="C835" s="53"/>
      <c r="D835" s="53"/>
      <c r="E835" s="53"/>
      <c r="F835" s="53"/>
      <c r="G835" s="57"/>
      <c r="H835" s="53"/>
      <c r="I835" s="53"/>
      <c r="J835" s="53"/>
      <c r="K835" s="53"/>
      <c r="L835" s="53"/>
      <c r="M835" s="53"/>
    </row>
    <row r="836" spans="1:13" ht="15.75" customHeight="1">
      <c r="A836" s="53"/>
      <c r="B836" s="53"/>
      <c r="C836" s="53"/>
      <c r="D836" s="53"/>
      <c r="E836" s="53"/>
      <c r="F836" s="53"/>
      <c r="G836" s="57"/>
      <c r="H836" s="53"/>
      <c r="I836" s="53"/>
      <c r="J836" s="53"/>
      <c r="K836" s="53"/>
      <c r="L836" s="53"/>
      <c r="M836" s="53"/>
    </row>
    <row r="837" spans="1:13" ht="15.75" customHeight="1">
      <c r="A837" s="53"/>
      <c r="B837" s="53"/>
      <c r="C837" s="53"/>
      <c r="D837" s="53"/>
      <c r="E837" s="53"/>
      <c r="F837" s="53"/>
      <c r="G837" s="57"/>
      <c r="H837" s="53"/>
      <c r="I837" s="53"/>
      <c r="J837" s="53"/>
      <c r="K837" s="53"/>
      <c r="L837" s="53"/>
      <c r="M837" s="53"/>
    </row>
    <row r="838" spans="1:13" ht="15.75" customHeight="1">
      <c r="A838" s="53"/>
      <c r="B838" s="53"/>
      <c r="C838" s="53"/>
      <c r="D838" s="53"/>
      <c r="E838" s="53"/>
      <c r="F838" s="53"/>
      <c r="G838" s="57"/>
      <c r="H838" s="53"/>
      <c r="I838" s="53"/>
      <c r="J838" s="53"/>
      <c r="K838" s="53"/>
      <c r="L838" s="53"/>
      <c r="M838" s="53"/>
    </row>
    <row r="839" spans="1:13" ht="15.75" customHeight="1">
      <c r="A839" s="53"/>
      <c r="B839" s="53"/>
      <c r="C839" s="53"/>
      <c r="D839" s="53"/>
      <c r="E839" s="53"/>
      <c r="F839" s="53"/>
      <c r="G839" s="57"/>
      <c r="H839" s="53"/>
      <c r="I839" s="53"/>
      <c r="J839" s="53"/>
      <c r="K839" s="53"/>
      <c r="L839" s="53"/>
      <c r="M839" s="53"/>
    </row>
    <row r="840" spans="1:13" ht="15.75" customHeight="1">
      <c r="A840" s="53"/>
      <c r="B840" s="53"/>
      <c r="C840" s="53"/>
      <c r="D840" s="53"/>
      <c r="E840" s="53"/>
      <c r="F840" s="53"/>
      <c r="G840" s="57"/>
      <c r="H840" s="53"/>
      <c r="I840" s="53"/>
      <c r="J840" s="53"/>
      <c r="K840" s="53"/>
      <c r="L840" s="53"/>
      <c r="M840" s="53"/>
    </row>
    <row r="841" spans="1:13" ht="15.75" customHeight="1">
      <c r="A841" s="53"/>
      <c r="B841" s="53"/>
      <c r="C841" s="53"/>
      <c r="D841" s="53"/>
      <c r="E841" s="53"/>
      <c r="F841" s="53"/>
      <c r="G841" s="57"/>
      <c r="H841" s="53"/>
      <c r="I841" s="53"/>
      <c r="J841" s="53"/>
      <c r="K841" s="53"/>
      <c r="L841" s="53"/>
      <c r="M841" s="53"/>
    </row>
    <row r="842" spans="1:13" ht="15.75" customHeight="1">
      <c r="A842" s="53"/>
      <c r="B842" s="53"/>
      <c r="C842" s="53"/>
      <c r="D842" s="53"/>
      <c r="E842" s="53"/>
      <c r="F842" s="53"/>
      <c r="G842" s="57"/>
      <c r="H842" s="53"/>
      <c r="I842" s="53"/>
      <c r="J842" s="53"/>
      <c r="K842" s="53"/>
      <c r="L842" s="53"/>
      <c r="M842" s="53"/>
    </row>
    <row r="843" spans="1:13" ht="15.75" customHeight="1">
      <c r="A843" s="53"/>
      <c r="B843" s="53"/>
      <c r="C843" s="53"/>
      <c r="D843" s="53"/>
      <c r="E843" s="53"/>
      <c r="F843" s="53"/>
      <c r="G843" s="57"/>
      <c r="H843" s="53"/>
      <c r="I843" s="53"/>
      <c r="J843" s="53"/>
      <c r="K843" s="53"/>
      <c r="L843" s="53"/>
      <c r="M843" s="53"/>
    </row>
    <row r="844" spans="1:13" ht="15.75" customHeight="1">
      <c r="A844" s="53"/>
      <c r="B844" s="53"/>
      <c r="C844" s="53"/>
      <c r="D844" s="53"/>
      <c r="E844" s="53"/>
      <c r="F844" s="53"/>
      <c r="G844" s="57"/>
      <c r="H844" s="53"/>
      <c r="I844" s="53"/>
      <c r="J844" s="53"/>
      <c r="K844" s="53"/>
      <c r="L844" s="53"/>
      <c r="M844" s="53"/>
    </row>
    <row r="845" spans="1:13" ht="15.75" customHeight="1">
      <c r="A845" s="53"/>
      <c r="B845" s="53"/>
      <c r="C845" s="53"/>
      <c r="D845" s="53"/>
      <c r="E845" s="53"/>
      <c r="F845" s="53"/>
      <c r="G845" s="57"/>
      <c r="H845" s="53"/>
      <c r="I845" s="53"/>
      <c r="J845" s="53"/>
      <c r="K845" s="53"/>
      <c r="L845" s="53"/>
      <c r="M845" s="53"/>
    </row>
    <row r="846" spans="1:13" ht="15.75" customHeight="1">
      <c r="A846" s="53"/>
      <c r="B846" s="53"/>
      <c r="C846" s="53"/>
      <c r="D846" s="53"/>
      <c r="E846" s="53"/>
      <c r="F846" s="53"/>
      <c r="G846" s="57"/>
      <c r="H846" s="53"/>
      <c r="I846" s="53"/>
      <c r="J846" s="53"/>
      <c r="K846" s="53"/>
      <c r="L846" s="53"/>
      <c r="M846" s="53"/>
    </row>
    <row r="847" spans="1:13" ht="15.75" customHeight="1">
      <c r="A847" s="53"/>
      <c r="B847" s="53"/>
      <c r="C847" s="53"/>
      <c r="D847" s="53"/>
      <c r="E847" s="53"/>
      <c r="F847" s="53"/>
      <c r="G847" s="57"/>
      <c r="H847" s="53"/>
      <c r="I847" s="53"/>
      <c r="J847" s="53"/>
      <c r="K847" s="53"/>
      <c r="L847" s="53"/>
      <c r="M847" s="53"/>
    </row>
    <row r="848" spans="1:13" ht="15.75" customHeight="1">
      <c r="A848" s="53"/>
      <c r="B848" s="53"/>
      <c r="C848" s="53"/>
      <c r="D848" s="53"/>
      <c r="E848" s="53"/>
      <c r="F848" s="53"/>
      <c r="G848" s="57"/>
      <c r="H848" s="53"/>
      <c r="I848" s="53"/>
      <c r="J848" s="53"/>
      <c r="K848" s="53"/>
      <c r="L848" s="53"/>
      <c r="M848" s="53"/>
    </row>
    <row r="849" spans="1:13" ht="15.75" customHeight="1">
      <c r="A849" s="53"/>
      <c r="B849" s="53"/>
      <c r="C849" s="53"/>
      <c r="D849" s="53"/>
      <c r="E849" s="53"/>
      <c r="F849" s="53"/>
      <c r="G849" s="57"/>
      <c r="H849" s="53"/>
      <c r="I849" s="53"/>
      <c r="J849" s="53"/>
      <c r="K849" s="53"/>
      <c r="L849" s="53"/>
      <c r="M849" s="53"/>
    </row>
    <row r="850" spans="1:13" ht="15.75" customHeight="1">
      <c r="A850" s="53"/>
      <c r="B850" s="53"/>
      <c r="C850" s="53"/>
      <c r="D850" s="53"/>
      <c r="E850" s="53"/>
      <c r="F850" s="53"/>
      <c r="G850" s="57"/>
      <c r="H850" s="53"/>
      <c r="I850" s="53"/>
      <c r="J850" s="53"/>
      <c r="K850" s="53"/>
      <c r="L850" s="53"/>
      <c r="M850" s="53"/>
    </row>
    <row r="851" spans="1:13" ht="15.75" customHeight="1">
      <c r="A851" s="53"/>
      <c r="B851" s="53"/>
      <c r="C851" s="53"/>
      <c r="D851" s="53"/>
      <c r="E851" s="53"/>
      <c r="F851" s="53"/>
      <c r="G851" s="57"/>
      <c r="H851" s="53"/>
      <c r="I851" s="53"/>
      <c r="J851" s="53"/>
      <c r="K851" s="53"/>
      <c r="L851" s="53"/>
      <c r="M851" s="53"/>
    </row>
    <row r="852" spans="1:13" ht="15.75" customHeight="1">
      <c r="A852" s="53"/>
      <c r="B852" s="53"/>
      <c r="C852" s="53"/>
      <c r="D852" s="53"/>
      <c r="E852" s="53"/>
      <c r="F852" s="53"/>
      <c r="G852" s="57"/>
      <c r="H852" s="53"/>
      <c r="I852" s="53"/>
      <c r="J852" s="53"/>
      <c r="K852" s="53"/>
      <c r="L852" s="53"/>
      <c r="M852" s="53"/>
    </row>
    <row r="853" spans="1:13" ht="15.75" customHeight="1">
      <c r="A853" s="53"/>
      <c r="B853" s="53"/>
      <c r="C853" s="53"/>
      <c r="D853" s="53"/>
      <c r="E853" s="53"/>
      <c r="F853" s="53"/>
      <c r="G853" s="57"/>
      <c r="H853" s="53"/>
      <c r="I853" s="53"/>
      <c r="J853" s="53"/>
      <c r="K853" s="53"/>
      <c r="L853" s="53"/>
      <c r="M853" s="53"/>
    </row>
    <row r="854" spans="1:13" ht="15.75" customHeight="1">
      <c r="A854" s="53"/>
      <c r="B854" s="53"/>
      <c r="C854" s="53"/>
      <c r="D854" s="53"/>
      <c r="E854" s="53"/>
      <c r="F854" s="53"/>
      <c r="G854" s="57"/>
      <c r="H854" s="53"/>
      <c r="I854" s="53"/>
      <c r="J854" s="53"/>
      <c r="K854" s="53"/>
      <c r="L854" s="53"/>
      <c r="M854" s="53"/>
    </row>
    <row r="855" spans="1:13" ht="15.75" customHeight="1">
      <c r="A855" s="53"/>
      <c r="B855" s="53"/>
      <c r="C855" s="53"/>
      <c r="D855" s="53"/>
      <c r="E855" s="53"/>
      <c r="F855" s="53"/>
      <c r="G855" s="57"/>
      <c r="H855" s="53"/>
      <c r="I855" s="53"/>
      <c r="J855" s="53"/>
      <c r="K855" s="53"/>
      <c r="L855" s="53"/>
      <c r="M855" s="53"/>
    </row>
    <row r="856" spans="1:13" ht="15.75" customHeight="1">
      <c r="A856" s="53"/>
      <c r="B856" s="53"/>
      <c r="C856" s="53"/>
      <c r="D856" s="53"/>
      <c r="E856" s="53"/>
      <c r="F856" s="53"/>
      <c r="G856" s="57"/>
      <c r="H856" s="53"/>
      <c r="I856" s="53"/>
      <c r="J856" s="53"/>
      <c r="K856" s="53"/>
      <c r="L856" s="53"/>
      <c r="M856" s="53"/>
    </row>
    <row r="857" spans="1:13" ht="15.75" customHeight="1">
      <c r="A857" s="53"/>
      <c r="B857" s="53"/>
      <c r="C857" s="53"/>
      <c r="D857" s="53"/>
      <c r="E857" s="53"/>
      <c r="F857" s="53"/>
      <c r="G857" s="57"/>
      <c r="H857" s="53"/>
      <c r="I857" s="53"/>
      <c r="J857" s="53"/>
      <c r="K857" s="53"/>
      <c r="L857" s="53"/>
      <c r="M857" s="53"/>
    </row>
    <row r="858" spans="1:13" ht="15.75" customHeight="1">
      <c r="A858" s="53"/>
      <c r="B858" s="53"/>
      <c r="C858" s="53"/>
      <c r="D858" s="53"/>
      <c r="E858" s="53"/>
      <c r="F858" s="53"/>
      <c r="G858" s="57"/>
      <c r="H858" s="53"/>
      <c r="I858" s="53"/>
      <c r="J858" s="53"/>
      <c r="K858" s="53"/>
      <c r="L858" s="53"/>
      <c r="M858" s="53"/>
    </row>
    <row r="859" spans="1:13" ht="15.75" customHeight="1">
      <c r="A859" s="53"/>
      <c r="B859" s="53"/>
      <c r="C859" s="53"/>
      <c r="D859" s="53"/>
      <c r="E859" s="53"/>
      <c r="F859" s="53"/>
      <c r="G859" s="57"/>
      <c r="H859" s="53"/>
      <c r="I859" s="53"/>
      <c r="J859" s="53"/>
      <c r="K859" s="53"/>
      <c r="L859" s="53"/>
      <c r="M859" s="53"/>
    </row>
    <row r="860" spans="1:13" ht="15.75" customHeight="1">
      <c r="A860" s="53"/>
      <c r="B860" s="53"/>
      <c r="C860" s="53"/>
      <c r="D860" s="53"/>
      <c r="E860" s="53"/>
      <c r="F860" s="53"/>
      <c r="G860" s="57"/>
      <c r="H860" s="53"/>
      <c r="I860" s="53"/>
      <c r="J860" s="53"/>
      <c r="K860" s="53"/>
      <c r="L860" s="53"/>
      <c r="M860" s="53"/>
    </row>
    <row r="861" spans="1:13" ht="15.75" customHeight="1">
      <c r="A861" s="53"/>
      <c r="B861" s="53"/>
      <c r="C861" s="53"/>
      <c r="D861" s="53"/>
      <c r="E861" s="53"/>
      <c r="F861" s="53"/>
      <c r="G861" s="57"/>
      <c r="H861" s="53"/>
      <c r="I861" s="53"/>
      <c r="J861" s="53"/>
      <c r="K861" s="53"/>
      <c r="L861" s="53"/>
      <c r="M861" s="53"/>
    </row>
    <row r="862" spans="1:13" ht="15.75" customHeight="1">
      <c r="A862" s="53"/>
      <c r="B862" s="53"/>
      <c r="C862" s="53"/>
      <c r="D862" s="53"/>
      <c r="E862" s="53"/>
      <c r="F862" s="53"/>
      <c r="G862" s="57"/>
      <c r="H862" s="53"/>
      <c r="I862" s="53"/>
      <c r="J862" s="53"/>
      <c r="K862" s="53"/>
      <c r="L862" s="53"/>
      <c r="M862" s="53"/>
    </row>
    <row r="863" spans="1:13" ht="15.75" customHeight="1">
      <c r="A863" s="53"/>
      <c r="B863" s="53"/>
      <c r="C863" s="53"/>
      <c r="D863" s="53"/>
      <c r="E863" s="53"/>
      <c r="F863" s="53"/>
      <c r="G863" s="57"/>
      <c r="H863" s="53"/>
      <c r="I863" s="53"/>
      <c r="J863" s="53"/>
      <c r="K863" s="53"/>
      <c r="L863" s="53"/>
      <c r="M863" s="53"/>
    </row>
    <row r="864" spans="1:13" ht="15.75" customHeight="1">
      <c r="A864" s="53"/>
      <c r="B864" s="53"/>
      <c r="C864" s="53"/>
      <c r="D864" s="53"/>
      <c r="E864" s="53"/>
      <c r="F864" s="53"/>
      <c r="G864" s="57"/>
      <c r="H864" s="53"/>
      <c r="I864" s="53"/>
      <c r="J864" s="53"/>
      <c r="K864" s="53"/>
      <c r="L864" s="53"/>
      <c r="M864" s="53"/>
    </row>
    <row r="865" spans="1:13" ht="15.75" customHeight="1">
      <c r="A865" s="53"/>
      <c r="B865" s="53"/>
      <c r="C865" s="53"/>
      <c r="D865" s="53"/>
      <c r="E865" s="53"/>
      <c r="F865" s="53"/>
      <c r="G865" s="57"/>
      <c r="H865" s="53"/>
      <c r="I865" s="53"/>
      <c r="J865" s="53"/>
      <c r="K865" s="53"/>
      <c r="L865" s="53"/>
      <c r="M865" s="53"/>
    </row>
    <row r="866" spans="1:13" ht="15.75" customHeight="1">
      <c r="A866" s="53"/>
      <c r="B866" s="53"/>
      <c r="C866" s="53"/>
      <c r="D866" s="53"/>
      <c r="E866" s="53"/>
      <c r="F866" s="53"/>
      <c r="G866" s="57"/>
      <c r="H866" s="53"/>
      <c r="I866" s="53"/>
      <c r="J866" s="53"/>
      <c r="K866" s="53"/>
      <c r="L866" s="53"/>
      <c r="M866" s="53"/>
    </row>
    <row r="867" spans="1:13" ht="15.75" customHeight="1">
      <c r="A867" s="53"/>
      <c r="B867" s="53"/>
      <c r="C867" s="53"/>
      <c r="D867" s="53"/>
      <c r="E867" s="53"/>
      <c r="F867" s="53"/>
      <c r="G867" s="57"/>
      <c r="H867" s="53"/>
      <c r="I867" s="53"/>
      <c r="J867" s="53"/>
      <c r="K867" s="53"/>
      <c r="L867" s="53"/>
      <c r="M867" s="53"/>
    </row>
    <row r="868" spans="1:13" ht="15.75" customHeight="1">
      <c r="A868" s="53"/>
      <c r="B868" s="53"/>
      <c r="C868" s="53"/>
      <c r="D868" s="53"/>
      <c r="E868" s="53"/>
      <c r="F868" s="53"/>
      <c r="G868" s="57"/>
      <c r="H868" s="53"/>
      <c r="I868" s="53"/>
      <c r="J868" s="53"/>
      <c r="K868" s="53"/>
      <c r="L868" s="53"/>
      <c r="M868" s="53"/>
    </row>
    <row r="869" spans="1:13" ht="15.75" customHeight="1">
      <c r="A869" s="53"/>
      <c r="B869" s="53"/>
      <c r="C869" s="53"/>
      <c r="D869" s="53"/>
      <c r="E869" s="53"/>
      <c r="F869" s="53"/>
      <c r="G869" s="57"/>
      <c r="H869" s="53"/>
      <c r="I869" s="53"/>
      <c r="J869" s="53"/>
      <c r="K869" s="53"/>
      <c r="L869" s="53"/>
      <c r="M869" s="53"/>
    </row>
    <row r="870" spans="1:13" ht="15.75" customHeight="1">
      <c r="A870" s="53"/>
      <c r="B870" s="53"/>
      <c r="C870" s="53"/>
      <c r="D870" s="53"/>
      <c r="E870" s="53"/>
      <c r="F870" s="53"/>
      <c r="G870" s="57"/>
      <c r="H870" s="53"/>
      <c r="I870" s="53"/>
      <c r="J870" s="53"/>
      <c r="K870" s="53"/>
      <c r="L870" s="53"/>
      <c r="M870" s="53"/>
    </row>
    <row r="871" spans="1:13" ht="15.75" customHeight="1">
      <c r="A871" s="53"/>
      <c r="B871" s="53"/>
      <c r="C871" s="53"/>
      <c r="D871" s="53"/>
      <c r="E871" s="53"/>
      <c r="F871" s="53"/>
      <c r="G871" s="57"/>
      <c r="H871" s="53"/>
      <c r="I871" s="53"/>
      <c r="J871" s="53"/>
      <c r="K871" s="53"/>
      <c r="L871" s="53"/>
      <c r="M871" s="53"/>
    </row>
    <row r="872" spans="1:13" ht="15.75" customHeight="1">
      <c r="A872" s="53"/>
      <c r="B872" s="53"/>
      <c r="C872" s="53"/>
      <c r="D872" s="53"/>
      <c r="E872" s="53"/>
      <c r="F872" s="53"/>
      <c r="G872" s="57"/>
      <c r="H872" s="53"/>
      <c r="I872" s="53"/>
      <c r="J872" s="53"/>
      <c r="K872" s="53"/>
      <c r="L872" s="53"/>
      <c r="M872" s="53"/>
    </row>
    <row r="873" spans="1:13" ht="15.75" customHeight="1">
      <c r="A873" s="53"/>
      <c r="B873" s="53"/>
      <c r="C873" s="53"/>
      <c r="D873" s="53"/>
      <c r="E873" s="53"/>
      <c r="F873" s="53"/>
      <c r="G873" s="57"/>
      <c r="H873" s="53"/>
      <c r="I873" s="53"/>
      <c r="J873" s="53"/>
      <c r="K873" s="53"/>
      <c r="L873" s="53"/>
      <c r="M873" s="53"/>
    </row>
    <row r="874" spans="1:13" ht="15.75" customHeight="1">
      <c r="A874" s="53"/>
      <c r="B874" s="53"/>
      <c r="C874" s="53"/>
      <c r="D874" s="53"/>
      <c r="E874" s="53"/>
      <c r="F874" s="53"/>
      <c r="G874" s="57"/>
      <c r="H874" s="53"/>
      <c r="I874" s="53"/>
      <c r="J874" s="53"/>
      <c r="K874" s="53"/>
      <c r="L874" s="53"/>
      <c r="M874" s="53"/>
    </row>
    <row r="875" spans="1:13" ht="15.75" customHeight="1">
      <c r="A875" s="53"/>
      <c r="B875" s="53"/>
      <c r="C875" s="53"/>
      <c r="D875" s="53"/>
      <c r="E875" s="53"/>
      <c r="F875" s="53"/>
      <c r="G875" s="57"/>
      <c r="H875" s="53"/>
      <c r="I875" s="53"/>
      <c r="J875" s="53"/>
      <c r="K875" s="53"/>
      <c r="L875" s="53"/>
      <c r="M875" s="53"/>
    </row>
    <row r="876" spans="1:13" ht="15.75" customHeight="1">
      <c r="A876" s="53"/>
      <c r="B876" s="53"/>
      <c r="C876" s="53"/>
      <c r="D876" s="53"/>
      <c r="E876" s="53"/>
      <c r="F876" s="53"/>
      <c r="G876" s="57"/>
      <c r="H876" s="53"/>
      <c r="I876" s="53"/>
      <c r="J876" s="53"/>
      <c r="K876" s="53"/>
      <c r="L876" s="53"/>
      <c r="M876" s="53"/>
    </row>
    <row r="877" spans="1:13" ht="15.75" customHeight="1">
      <c r="A877" s="53"/>
      <c r="B877" s="53"/>
      <c r="C877" s="53"/>
      <c r="D877" s="53"/>
      <c r="E877" s="53"/>
      <c r="F877" s="53"/>
      <c r="G877" s="57"/>
      <c r="H877" s="53"/>
      <c r="I877" s="53"/>
      <c r="J877" s="53"/>
      <c r="K877" s="53"/>
      <c r="L877" s="53"/>
      <c r="M877" s="53"/>
    </row>
    <row r="878" spans="1:13" ht="15.75" customHeight="1">
      <c r="A878" s="53"/>
      <c r="B878" s="53"/>
      <c r="C878" s="53"/>
      <c r="D878" s="53"/>
      <c r="E878" s="53"/>
      <c r="F878" s="53"/>
      <c r="G878" s="57"/>
      <c r="H878" s="53"/>
      <c r="I878" s="53"/>
      <c r="J878" s="53"/>
      <c r="K878" s="53"/>
      <c r="L878" s="53"/>
      <c r="M878" s="53"/>
    </row>
    <row r="879" spans="1:13" ht="15.75" customHeight="1">
      <c r="A879" s="53"/>
      <c r="B879" s="53"/>
      <c r="C879" s="53"/>
      <c r="D879" s="53"/>
      <c r="E879" s="53"/>
      <c r="F879" s="53"/>
      <c r="G879" s="57"/>
      <c r="H879" s="53"/>
      <c r="I879" s="53"/>
      <c r="J879" s="53"/>
      <c r="K879" s="53"/>
      <c r="L879" s="53"/>
      <c r="M879" s="53"/>
    </row>
    <row r="880" spans="1:13" ht="15.75" customHeight="1">
      <c r="A880" s="53"/>
      <c r="B880" s="53"/>
      <c r="C880" s="53"/>
      <c r="D880" s="53"/>
      <c r="E880" s="53"/>
      <c r="F880" s="53"/>
      <c r="G880" s="57"/>
      <c r="H880" s="53"/>
      <c r="I880" s="53"/>
      <c r="J880" s="53"/>
      <c r="K880" s="53"/>
      <c r="L880" s="53"/>
      <c r="M880" s="53"/>
    </row>
    <row r="881" spans="1:13" ht="15.75" customHeight="1">
      <c r="A881" s="53"/>
      <c r="B881" s="53"/>
      <c r="C881" s="53"/>
      <c r="D881" s="53"/>
      <c r="E881" s="53"/>
      <c r="F881" s="53"/>
      <c r="G881" s="57"/>
      <c r="H881" s="53"/>
      <c r="I881" s="53"/>
      <c r="J881" s="53"/>
      <c r="K881" s="53"/>
      <c r="L881" s="53"/>
      <c r="M881" s="53"/>
    </row>
    <row r="882" spans="1:13" ht="15.75" customHeight="1">
      <c r="A882" s="53"/>
      <c r="B882" s="53"/>
      <c r="C882" s="53"/>
      <c r="D882" s="53"/>
      <c r="E882" s="53"/>
      <c r="F882" s="53"/>
      <c r="G882" s="57"/>
      <c r="H882" s="53"/>
      <c r="I882" s="53"/>
      <c r="J882" s="53"/>
      <c r="K882" s="53"/>
      <c r="L882" s="53"/>
      <c r="M882" s="53"/>
    </row>
    <row r="883" spans="1:13" ht="15.75" customHeight="1">
      <c r="A883" s="53"/>
      <c r="B883" s="53"/>
      <c r="C883" s="53"/>
      <c r="D883" s="53"/>
      <c r="E883" s="53"/>
      <c r="F883" s="53"/>
      <c r="G883" s="57"/>
      <c r="H883" s="53"/>
      <c r="I883" s="53"/>
      <c r="J883" s="53"/>
      <c r="K883" s="53"/>
      <c r="L883" s="53"/>
      <c r="M883" s="53"/>
    </row>
    <row r="884" spans="1:13" ht="15.75" customHeight="1">
      <c r="A884" s="53"/>
      <c r="B884" s="53"/>
      <c r="C884" s="53"/>
      <c r="D884" s="53"/>
      <c r="E884" s="53"/>
      <c r="F884" s="53"/>
      <c r="G884" s="57"/>
      <c r="H884" s="53"/>
      <c r="I884" s="53"/>
      <c r="J884" s="53"/>
      <c r="K884" s="53"/>
      <c r="L884" s="53"/>
      <c r="M884" s="53"/>
    </row>
    <row r="885" spans="1:13" ht="15.75" customHeight="1">
      <c r="A885" s="53"/>
      <c r="B885" s="53"/>
      <c r="C885" s="53"/>
      <c r="D885" s="53"/>
      <c r="E885" s="53"/>
      <c r="F885" s="53"/>
      <c r="G885" s="57"/>
      <c r="H885" s="53"/>
      <c r="I885" s="53"/>
      <c r="J885" s="53"/>
      <c r="K885" s="53"/>
      <c r="L885" s="53"/>
      <c r="M885" s="53"/>
    </row>
    <row r="886" spans="1:13" ht="15.75" customHeight="1">
      <c r="A886" s="53"/>
      <c r="B886" s="53"/>
      <c r="C886" s="53"/>
      <c r="D886" s="53"/>
      <c r="E886" s="53"/>
      <c r="F886" s="53"/>
      <c r="G886" s="57"/>
      <c r="H886" s="53"/>
      <c r="I886" s="53"/>
      <c r="J886" s="53"/>
      <c r="K886" s="53"/>
      <c r="L886" s="53"/>
      <c r="M886" s="53"/>
    </row>
    <row r="887" spans="1:13" ht="15.75" customHeight="1">
      <c r="A887" s="53"/>
      <c r="B887" s="53"/>
      <c r="C887" s="53"/>
      <c r="D887" s="53"/>
      <c r="E887" s="53"/>
      <c r="F887" s="53"/>
      <c r="G887" s="57"/>
      <c r="H887" s="53"/>
      <c r="I887" s="53"/>
      <c r="J887" s="53"/>
      <c r="K887" s="53"/>
      <c r="L887" s="53"/>
      <c r="M887" s="53"/>
    </row>
    <row r="888" spans="1:13" ht="15.75" customHeight="1">
      <c r="A888" s="53"/>
      <c r="B888" s="53"/>
      <c r="C888" s="53"/>
      <c r="D888" s="53"/>
      <c r="E888" s="53"/>
      <c r="F888" s="53"/>
      <c r="G888" s="57"/>
      <c r="H888" s="53"/>
      <c r="I888" s="53"/>
      <c r="J888" s="53"/>
      <c r="K888" s="53"/>
      <c r="L888" s="53"/>
      <c r="M888" s="53"/>
    </row>
    <row r="889" spans="1:13" ht="15.75" customHeight="1">
      <c r="A889" s="53"/>
      <c r="B889" s="53"/>
      <c r="C889" s="53"/>
      <c r="D889" s="53"/>
      <c r="E889" s="53"/>
      <c r="F889" s="53"/>
      <c r="G889" s="57"/>
      <c r="H889" s="53"/>
      <c r="I889" s="53"/>
      <c r="J889" s="53"/>
      <c r="K889" s="53"/>
      <c r="L889" s="53"/>
      <c r="M889" s="53"/>
    </row>
    <row r="890" spans="1:13" ht="15.75" customHeight="1">
      <c r="A890" s="53"/>
      <c r="B890" s="53"/>
      <c r="C890" s="53"/>
      <c r="D890" s="53"/>
      <c r="E890" s="53"/>
      <c r="F890" s="53"/>
      <c r="G890" s="57"/>
      <c r="H890" s="53"/>
      <c r="I890" s="53"/>
      <c r="J890" s="53"/>
      <c r="K890" s="53"/>
      <c r="L890" s="53"/>
      <c r="M890" s="53"/>
    </row>
    <row r="891" spans="1:13" ht="15.75" customHeight="1">
      <c r="A891" s="53"/>
      <c r="B891" s="53"/>
      <c r="C891" s="53"/>
      <c r="D891" s="53"/>
      <c r="E891" s="53"/>
      <c r="F891" s="53"/>
      <c r="G891" s="57"/>
      <c r="H891" s="53"/>
      <c r="I891" s="53"/>
      <c r="J891" s="53"/>
      <c r="K891" s="53"/>
      <c r="L891" s="53"/>
      <c r="M891" s="53"/>
    </row>
    <row r="892" spans="1:13" ht="15.75" customHeight="1">
      <c r="A892" s="53"/>
      <c r="B892" s="53"/>
      <c r="C892" s="53"/>
      <c r="D892" s="53"/>
      <c r="E892" s="53"/>
      <c r="F892" s="53"/>
      <c r="G892" s="57"/>
      <c r="H892" s="53"/>
      <c r="I892" s="53"/>
      <c r="J892" s="53"/>
      <c r="K892" s="53"/>
      <c r="L892" s="53"/>
      <c r="M892" s="53"/>
    </row>
    <row r="893" spans="1:13" ht="15.75" customHeight="1">
      <c r="A893" s="53"/>
      <c r="B893" s="53"/>
      <c r="C893" s="53"/>
      <c r="D893" s="53"/>
      <c r="E893" s="53"/>
      <c r="F893" s="53"/>
      <c r="G893" s="57"/>
      <c r="H893" s="53"/>
      <c r="I893" s="53"/>
      <c r="J893" s="53"/>
      <c r="K893" s="53"/>
      <c r="L893" s="53"/>
      <c r="M893" s="53"/>
    </row>
    <row r="894" spans="1:13" ht="15.75" customHeight="1">
      <c r="A894" s="53"/>
      <c r="B894" s="53"/>
      <c r="C894" s="53"/>
      <c r="D894" s="53"/>
      <c r="E894" s="53"/>
      <c r="F894" s="53"/>
      <c r="G894" s="57"/>
      <c r="H894" s="53"/>
      <c r="I894" s="53"/>
      <c r="J894" s="53"/>
      <c r="K894" s="53"/>
      <c r="L894" s="53"/>
      <c r="M894" s="53"/>
    </row>
    <row r="895" spans="1:13" ht="15.75" customHeight="1">
      <c r="A895" s="53"/>
      <c r="B895" s="53"/>
      <c r="C895" s="53"/>
      <c r="D895" s="53"/>
      <c r="E895" s="53"/>
      <c r="F895" s="53"/>
      <c r="G895" s="57"/>
      <c r="H895" s="53"/>
      <c r="I895" s="53"/>
      <c r="J895" s="53"/>
      <c r="K895" s="53"/>
      <c r="L895" s="53"/>
      <c r="M895" s="53"/>
    </row>
    <row r="896" spans="1:13" ht="15.75" customHeight="1">
      <c r="A896" s="53"/>
      <c r="B896" s="53"/>
      <c r="C896" s="53"/>
      <c r="D896" s="53"/>
      <c r="E896" s="53"/>
      <c r="F896" s="53"/>
      <c r="G896" s="57"/>
      <c r="H896" s="53"/>
      <c r="I896" s="53"/>
      <c r="J896" s="53"/>
      <c r="K896" s="53"/>
      <c r="L896" s="53"/>
      <c r="M896" s="53"/>
    </row>
    <row r="897" spans="1:13" ht="15.75" customHeight="1">
      <c r="A897" s="53"/>
      <c r="B897" s="53"/>
      <c r="C897" s="53"/>
      <c r="D897" s="53"/>
      <c r="E897" s="53"/>
      <c r="F897" s="53"/>
      <c r="G897" s="57"/>
      <c r="H897" s="53"/>
      <c r="I897" s="53"/>
      <c r="J897" s="53"/>
      <c r="K897" s="53"/>
      <c r="L897" s="53"/>
      <c r="M897" s="53"/>
    </row>
    <row r="898" spans="1:13" ht="15.75" customHeight="1">
      <c r="A898" s="53"/>
      <c r="B898" s="53"/>
      <c r="C898" s="53"/>
      <c r="D898" s="53"/>
      <c r="E898" s="53"/>
      <c r="F898" s="53"/>
      <c r="G898" s="57"/>
      <c r="H898" s="53"/>
      <c r="I898" s="53"/>
      <c r="J898" s="53"/>
      <c r="K898" s="53"/>
      <c r="L898" s="53"/>
      <c r="M898" s="53"/>
    </row>
    <row r="899" spans="1:13" ht="15.75" customHeight="1">
      <c r="A899" s="53"/>
      <c r="B899" s="53"/>
      <c r="C899" s="53"/>
      <c r="D899" s="53"/>
      <c r="E899" s="53"/>
      <c r="F899" s="53"/>
      <c r="G899" s="57"/>
      <c r="H899" s="53"/>
      <c r="I899" s="53"/>
      <c r="J899" s="53"/>
      <c r="K899" s="53"/>
      <c r="L899" s="53"/>
      <c r="M899" s="53"/>
    </row>
    <row r="900" spans="1:13" ht="15.75" customHeight="1">
      <c r="A900" s="53"/>
      <c r="B900" s="53"/>
      <c r="C900" s="53"/>
      <c r="D900" s="53"/>
      <c r="E900" s="53"/>
      <c r="F900" s="53"/>
      <c r="G900" s="57"/>
      <c r="H900" s="53"/>
      <c r="I900" s="53"/>
      <c r="J900" s="53"/>
      <c r="K900" s="53"/>
      <c r="L900" s="53"/>
      <c r="M900" s="53"/>
    </row>
    <row r="901" spans="1:13" ht="15.75" customHeight="1">
      <c r="A901" s="53"/>
      <c r="B901" s="53"/>
      <c r="C901" s="53"/>
      <c r="D901" s="53"/>
      <c r="E901" s="53"/>
      <c r="F901" s="53"/>
      <c r="G901" s="57"/>
      <c r="H901" s="53"/>
      <c r="I901" s="53"/>
      <c r="J901" s="53"/>
      <c r="K901" s="53"/>
      <c r="L901" s="53"/>
      <c r="M901" s="53"/>
    </row>
    <row r="902" spans="1:13" ht="15.75" customHeight="1">
      <c r="A902" s="53"/>
      <c r="B902" s="53"/>
      <c r="C902" s="53"/>
      <c r="D902" s="53"/>
      <c r="E902" s="53"/>
      <c r="F902" s="53"/>
      <c r="G902" s="57"/>
      <c r="H902" s="53"/>
      <c r="I902" s="53"/>
      <c r="J902" s="53"/>
      <c r="K902" s="53"/>
      <c r="L902" s="53"/>
      <c r="M902" s="53"/>
    </row>
    <row r="903" spans="1:13" ht="15.75" customHeight="1">
      <c r="A903" s="53"/>
      <c r="B903" s="53"/>
      <c r="C903" s="53"/>
      <c r="D903" s="53"/>
      <c r="E903" s="53"/>
      <c r="F903" s="53"/>
      <c r="G903" s="57"/>
      <c r="H903" s="53"/>
      <c r="I903" s="53"/>
      <c r="J903" s="53"/>
      <c r="K903" s="53"/>
      <c r="L903" s="53"/>
      <c r="M903" s="53"/>
    </row>
    <row r="904" spans="1:13" ht="15.75" customHeight="1">
      <c r="A904" s="53"/>
      <c r="B904" s="53"/>
      <c r="C904" s="53"/>
      <c r="D904" s="53"/>
      <c r="E904" s="53"/>
      <c r="F904" s="53"/>
      <c r="G904" s="57"/>
      <c r="H904" s="53"/>
      <c r="I904" s="53"/>
      <c r="J904" s="53"/>
      <c r="K904" s="53"/>
      <c r="L904" s="53"/>
      <c r="M904" s="53"/>
    </row>
    <row r="905" spans="1:13" ht="15.75" customHeight="1">
      <c r="A905" s="53"/>
      <c r="B905" s="53"/>
      <c r="C905" s="53"/>
      <c r="D905" s="53"/>
      <c r="E905" s="53"/>
      <c r="F905" s="53"/>
      <c r="G905" s="57"/>
      <c r="H905" s="53"/>
      <c r="I905" s="53"/>
      <c r="J905" s="53"/>
      <c r="K905" s="53"/>
      <c r="L905" s="53"/>
      <c r="M905" s="53"/>
    </row>
    <row r="906" spans="1:13" ht="15.75" customHeight="1">
      <c r="A906" s="53"/>
      <c r="B906" s="53"/>
      <c r="C906" s="53"/>
      <c r="D906" s="53"/>
      <c r="E906" s="53"/>
      <c r="F906" s="53"/>
      <c r="G906" s="57"/>
      <c r="H906" s="53"/>
      <c r="I906" s="53"/>
      <c r="J906" s="53"/>
      <c r="K906" s="53"/>
      <c r="L906" s="53"/>
      <c r="M906" s="53"/>
    </row>
    <row r="907" spans="1:13" ht="15.75" customHeight="1">
      <c r="A907" s="53"/>
      <c r="B907" s="53"/>
      <c r="C907" s="53"/>
      <c r="D907" s="53"/>
      <c r="E907" s="53"/>
      <c r="F907" s="53"/>
      <c r="G907" s="57"/>
      <c r="H907" s="53"/>
      <c r="I907" s="53"/>
      <c r="J907" s="53"/>
      <c r="K907" s="53"/>
      <c r="L907" s="53"/>
      <c r="M907" s="53"/>
    </row>
    <row r="908" spans="1:13" ht="15.75" customHeight="1">
      <c r="A908" s="53"/>
      <c r="B908" s="53"/>
      <c r="C908" s="53"/>
      <c r="D908" s="53"/>
      <c r="E908" s="53"/>
      <c r="F908" s="53"/>
      <c r="G908" s="57"/>
      <c r="H908" s="53"/>
      <c r="I908" s="53"/>
      <c r="J908" s="53"/>
      <c r="K908" s="53"/>
      <c r="L908" s="53"/>
      <c r="M908" s="53"/>
    </row>
    <row r="909" spans="1:13" ht="15.75" customHeight="1">
      <c r="A909" s="53"/>
      <c r="B909" s="53"/>
      <c r="C909" s="53"/>
      <c r="D909" s="53"/>
      <c r="E909" s="53"/>
      <c r="F909" s="53"/>
      <c r="G909" s="57"/>
      <c r="H909" s="53"/>
      <c r="I909" s="53"/>
      <c r="J909" s="53"/>
      <c r="K909" s="53"/>
      <c r="L909" s="53"/>
      <c r="M909" s="53"/>
    </row>
    <row r="910" spans="1:13" ht="15.75" customHeight="1">
      <c r="A910" s="53"/>
      <c r="B910" s="53"/>
      <c r="C910" s="53"/>
      <c r="D910" s="53"/>
      <c r="E910" s="53"/>
      <c r="F910" s="53"/>
      <c r="G910" s="57"/>
      <c r="H910" s="53"/>
      <c r="I910" s="53"/>
      <c r="J910" s="53"/>
      <c r="K910" s="53"/>
      <c r="L910" s="53"/>
      <c r="M910" s="53"/>
    </row>
    <row r="911" spans="1:13" ht="15.75" customHeight="1">
      <c r="A911" s="53"/>
      <c r="B911" s="53"/>
      <c r="C911" s="53"/>
      <c r="D911" s="53"/>
      <c r="E911" s="53"/>
      <c r="F911" s="53"/>
      <c r="G911" s="57"/>
      <c r="H911" s="53"/>
      <c r="I911" s="53"/>
      <c r="J911" s="53"/>
      <c r="K911" s="53"/>
      <c r="L911" s="53"/>
      <c r="M911" s="53"/>
    </row>
    <row r="912" spans="1:13" ht="15.75" customHeight="1">
      <c r="A912" s="53"/>
      <c r="B912" s="53"/>
      <c r="C912" s="53"/>
      <c r="D912" s="53"/>
      <c r="E912" s="53"/>
      <c r="F912" s="53"/>
      <c r="G912" s="57"/>
      <c r="H912" s="53"/>
      <c r="I912" s="53"/>
      <c r="J912" s="53"/>
      <c r="K912" s="53"/>
      <c r="L912" s="53"/>
      <c r="M912" s="53"/>
    </row>
    <row r="913" spans="1:13" ht="15.75" customHeight="1">
      <c r="A913" s="53"/>
      <c r="B913" s="53"/>
      <c r="C913" s="53"/>
      <c r="D913" s="53"/>
      <c r="E913" s="53"/>
      <c r="F913" s="53"/>
      <c r="G913" s="57"/>
      <c r="H913" s="53"/>
      <c r="I913" s="53"/>
      <c r="J913" s="53"/>
      <c r="K913" s="53"/>
      <c r="L913" s="53"/>
      <c r="M913" s="53"/>
    </row>
    <row r="914" spans="1:13" ht="15.75" customHeight="1">
      <c r="A914" s="53"/>
      <c r="B914" s="53"/>
      <c r="C914" s="53"/>
      <c r="D914" s="53"/>
      <c r="E914" s="53"/>
      <c r="F914" s="53"/>
      <c r="G914" s="57"/>
      <c r="H914" s="53"/>
      <c r="I914" s="53"/>
      <c r="J914" s="53"/>
      <c r="K914" s="53"/>
      <c r="L914" s="53"/>
      <c r="M914" s="53"/>
    </row>
    <row r="915" spans="1:13" ht="15.75" customHeight="1">
      <c r="A915" s="53"/>
      <c r="B915" s="53"/>
      <c r="C915" s="53"/>
      <c r="D915" s="53"/>
      <c r="E915" s="53"/>
      <c r="F915" s="53"/>
      <c r="G915" s="57"/>
      <c r="H915" s="53"/>
      <c r="I915" s="53"/>
      <c r="J915" s="53"/>
      <c r="K915" s="53"/>
      <c r="L915" s="53"/>
      <c r="M915" s="53"/>
    </row>
    <row r="916" spans="1:13" ht="15.75" customHeight="1">
      <c r="A916" s="53"/>
      <c r="B916" s="53"/>
      <c r="C916" s="53"/>
      <c r="D916" s="53"/>
      <c r="E916" s="53"/>
      <c r="F916" s="53"/>
      <c r="G916" s="57"/>
      <c r="H916" s="53"/>
      <c r="I916" s="53"/>
      <c r="J916" s="53"/>
      <c r="K916" s="53"/>
      <c r="L916" s="53"/>
      <c r="M916" s="53"/>
    </row>
    <row r="917" spans="1:13" ht="15.75" customHeight="1">
      <c r="A917" s="53"/>
      <c r="B917" s="53"/>
      <c r="C917" s="53"/>
      <c r="D917" s="53"/>
      <c r="E917" s="53"/>
      <c r="F917" s="53"/>
      <c r="G917" s="57"/>
      <c r="H917" s="53"/>
      <c r="I917" s="53"/>
      <c r="J917" s="53"/>
      <c r="K917" s="53"/>
      <c r="L917" s="53"/>
      <c r="M917" s="53"/>
    </row>
    <row r="918" spans="1:13" ht="15.75" customHeight="1">
      <c r="A918" s="53"/>
      <c r="B918" s="53"/>
      <c r="C918" s="53"/>
      <c r="D918" s="53"/>
      <c r="E918" s="53"/>
      <c r="F918" s="53"/>
      <c r="G918" s="57"/>
      <c r="H918" s="53"/>
      <c r="I918" s="53"/>
      <c r="J918" s="53"/>
      <c r="K918" s="53"/>
      <c r="L918" s="53"/>
      <c r="M918" s="53"/>
    </row>
    <row r="919" spans="1:13" ht="15.75" customHeight="1">
      <c r="A919" s="53"/>
      <c r="B919" s="53"/>
      <c r="C919" s="53"/>
      <c r="D919" s="53"/>
      <c r="E919" s="53"/>
      <c r="F919" s="53"/>
      <c r="G919" s="57"/>
      <c r="H919" s="53"/>
      <c r="I919" s="53"/>
      <c r="J919" s="53"/>
      <c r="K919" s="53"/>
      <c r="L919" s="53"/>
      <c r="M919" s="53"/>
    </row>
    <row r="920" spans="1:13" ht="15.75" customHeight="1">
      <c r="A920" s="53"/>
      <c r="B920" s="53"/>
      <c r="C920" s="53"/>
      <c r="D920" s="53"/>
      <c r="E920" s="53"/>
      <c r="F920" s="53"/>
      <c r="G920" s="57"/>
      <c r="H920" s="53"/>
      <c r="I920" s="53"/>
      <c r="J920" s="53"/>
      <c r="K920" s="53"/>
      <c r="L920" s="53"/>
      <c r="M920" s="53"/>
    </row>
    <row r="921" spans="1:13" ht="15.75" customHeight="1">
      <c r="A921" s="53"/>
      <c r="B921" s="53"/>
      <c r="C921" s="53"/>
      <c r="D921" s="53"/>
      <c r="E921" s="53"/>
      <c r="F921" s="53"/>
      <c r="G921" s="57"/>
      <c r="H921" s="53"/>
      <c r="I921" s="53"/>
      <c r="J921" s="53"/>
      <c r="K921" s="53"/>
      <c r="L921" s="53"/>
      <c r="M921" s="53"/>
    </row>
    <row r="922" spans="1:13" ht="15.75" customHeight="1">
      <c r="A922" s="53"/>
      <c r="B922" s="53"/>
      <c r="C922" s="53"/>
      <c r="D922" s="53"/>
      <c r="E922" s="53"/>
      <c r="F922" s="53"/>
      <c r="G922" s="57"/>
      <c r="H922" s="53"/>
      <c r="I922" s="53"/>
      <c r="J922" s="53"/>
      <c r="K922" s="53"/>
      <c r="L922" s="53"/>
      <c r="M922" s="53"/>
    </row>
    <row r="923" spans="1:13" ht="15.75" customHeight="1">
      <c r="A923" s="53"/>
      <c r="B923" s="53"/>
      <c r="C923" s="53"/>
      <c r="D923" s="53"/>
      <c r="E923" s="53"/>
      <c r="F923" s="53"/>
      <c r="G923" s="57"/>
      <c r="H923" s="53"/>
      <c r="I923" s="53"/>
      <c r="J923" s="53"/>
      <c r="K923" s="53"/>
      <c r="L923" s="53"/>
      <c r="M923" s="53"/>
    </row>
    <row r="924" spans="1:13" ht="15.75" customHeight="1">
      <c r="A924" s="53"/>
      <c r="B924" s="53"/>
      <c r="C924" s="53"/>
      <c r="D924" s="53"/>
      <c r="E924" s="53"/>
      <c r="F924" s="53"/>
      <c r="G924" s="57"/>
      <c r="H924" s="53"/>
      <c r="I924" s="53"/>
      <c r="J924" s="53"/>
      <c r="K924" s="53"/>
      <c r="L924" s="53"/>
      <c r="M924" s="53"/>
    </row>
    <row r="925" spans="1:13" ht="15.75" customHeight="1">
      <c r="A925" s="53"/>
      <c r="B925" s="53"/>
      <c r="C925" s="53"/>
      <c r="D925" s="53"/>
      <c r="E925" s="53"/>
      <c r="F925" s="53"/>
      <c r="G925" s="57"/>
      <c r="H925" s="53"/>
      <c r="I925" s="53"/>
      <c r="J925" s="53"/>
      <c r="K925" s="53"/>
      <c r="L925" s="53"/>
      <c r="M925" s="53"/>
    </row>
    <row r="926" spans="1:13" ht="15.75" customHeight="1">
      <c r="A926" s="53"/>
      <c r="B926" s="53"/>
      <c r="C926" s="53"/>
      <c r="D926" s="53"/>
      <c r="E926" s="53"/>
      <c r="F926" s="53"/>
      <c r="G926" s="57"/>
      <c r="H926" s="53"/>
      <c r="I926" s="53"/>
      <c r="J926" s="53"/>
      <c r="K926" s="53"/>
      <c r="L926" s="53"/>
      <c r="M926" s="53"/>
    </row>
    <row r="927" spans="1:13" ht="15.75" customHeight="1">
      <c r="A927" s="53"/>
      <c r="B927" s="53"/>
      <c r="C927" s="53"/>
      <c r="D927" s="53"/>
      <c r="E927" s="53"/>
      <c r="F927" s="53"/>
      <c r="G927" s="57"/>
      <c r="H927" s="53"/>
      <c r="I927" s="53"/>
      <c r="J927" s="53"/>
      <c r="K927" s="53"/>
      <c r="L927" s="53"/>
      <c r="M927" s="53"/>
    </row>
    <row r="928" spans="1:13" ht="15.75" customHeight="1">
      <c r="A928" s="53"/>
      <c r="B928" s="53"/>
      <c r="C928" s="53"/>
      <c r="D928" s="53"/>
      <c r="E928" s="53"/>
      <c r="F928" s="53"/>
      <c r="G928" s="57"/>
      <c r="H928" s="53"/>
      <c r="I928" s="53"/>
      <c r="J928" s="53"/>
      <c r="K928" s="53"/>
      <c r="L928" s="53"/>
      <c r="M928" s="53"/>
    </row>
    <row r="929" spans="1:13" ht="15.75" customHeight="1">
      <c r="A929" s="53"/>
      <c r="B929" s="53"/>
      <c r="C929" s="53"/>
      <c r="D929" s="53"/>
      <c r="E929" s="53"/>
      <c r="F929" s="53"/>
      <c r="G929" s="57"/>
      <c r="H929" s="53"/>
      <c r="I929" s="53"/>
      <c r="J929" s="53"/>
      <c r="K929" s="53"/>
      <c r="L929" s="53"/>
      <c r="M929" s="53"/>
    </row>
    <row r="930" spans="1:13" ht="15.75" customHeight="1">
      <c r="A930" s="53"/>
      <c r="B930" s="53"/>
      <c r="C930" s="53"/>
      <c r="D930" s="53"/>
      <c r="E930" s="53"/>
      <c r="F930" s="53"/>
      <c r="G930" s="57"/>
      <c r="H930" s="53"/>
      <c r="I930" s="53"/>
      <c r="J930" s="53"/>
      <c r="K930" s="53"/>
      <c r="L930" s="53"/>
      <c r="M930" s="53"/>
    </row>
    <row r="931" spans="1:13" ht="15.75" customHeight="1">
      <c r="A931" s="53"/>
      <c r="B931" s="53"/>
      <c r="C931" s="53"/>
      <c r="D931" s="53"/>
      <c r="E931" s="53"/>
      <c r="F931" s="53"/>
      <c r="G931" s="57"/>
      <c r="H931" s="53"/>
      <c r="I931" s="53"/>
      <c r="J931" s="53"/>
      <c r="K931" s="53"/>
      <c r="L931" s="53"/>
      <c r="M931" s="53"/>
    </row>
    <row r="932" spans="1:13" ht="15.75" customHeight="1">
      <c r="A932" s="53"/>
      <c r="B932" s="53"/>
      <c r="C932" s="53"/>
      <c r="D932" s="53"/>
      <c r="E932" s="53"/>
      <c r="F932" s="53"/>
      <c r="G932" s="57"/>
      <c r="H932" s="53"/>
      <c r="I932" s="53"/>
      <c r="J932" s="53"/>
      <c r="K932" s="53"/>
      <c r="L932" s="53"/>
      <c r="M932" s="53"/>
    </row>
    <row r="933" spans="1:13" ht="15.75" customHeight="1">
      <c r="A933" s="53"/>
      <c r="B933" s="53"/>
      <c r="C933" s="53"/>
      <c r="D933" s="53"/>
      <c r="E933" s="53"/>
      <c r="F933" s="53"/>
      <c r="G933" s="57"/>
      <c r="H933" s="53"/>
      <c r="I933" s="53"/>
      <c r="J933" s="53"/>
      <c r="K933" s="53"/>
      <c r="L933" s="53"/>
      <c r="M933" s="53"/>
    </row>
    <row r="934" spans="1:13" ht="15.75" customHeight="1">
      <c r="A934" s="53"/>
      <c r="B934" s="53"/>
      <c r="C934" s="53"/>
      <c r="D934" s="53"/>
      <c r="E934" s="53"/>
      <c r="F934" s="53"/>
      <c r="G934" s="57"/>
      <c r="H934" s="53"/>
      <c r="I934" s="53"/>
      <c r="J934" s="53"/>
      <c r="K934" s="53"/>
      <c r="L934" s="53"/>
      <c r="M934" s="53"/>
    </row>
    <row r="935" spans="1:13" ht="15.75" customHeight="1">
      <c r="A935" s="53"/>
      <c r="B935" s="53"/>
      <c r="C935" s="53"/>
      <c r="D935" s="53"/>
      <c r="E935" s="53"/>
      <c r="F935" s="53"/>
      <c r="G935" s="57"/>
      <c r="H935" s="53"/>
      <c r="I935" s="53"/>
      <c r="J935" s="53"/>
      <c r="K935" s="53"/>
      <c r="L935" s="53"/>
      <c r="M935" s="53"/>
    </row>
    <row r="936" spans="1:13" ht="15.75" customHeight="1">
      <c r="A936" s="53"/>
      <c r="B936" s="53"/>
      <c r="C936" s="53"/>
      <c r="D936" s="53"/>
      <c r="E936" s="53"/>
      <c r="F936" s="53"/>
      <c r="G936" s="57"/>
      <c r="H936" s="53"/>
      <c r="I936" s="53"/>
      <c r="J936" s="53"/>
      <c r="K936" s="53"/>
      <c r="L936" s="53"/>
      <c r="M936" s="53"/>
    </row>
    <row r="937" spans="1:13" ht="15.75" customHeight="1">
      <c r="A937" s="53"/>
      <c r="B937" s="53"/>
      <c r="C937" s="53"/>
      <c r="D937" s="53"/>
      <c r="E937" s="53"/>
      <c r="F937" s="53"/>
      <c r="G937" s="57"/>
      <c r="H937" s="53"/>
      <c r="I937" s="53"/>
      <c r="J937" s="53"/>
      <c r="K937" s="53"/>
      <c r="L937" s="53"/>
      <c r="M937" s="53"/>
    </row>
    <row r="938" spans="1:13" ht="15.75" customHeight="1">
      <c r="A938" s="53"/>
      <c r="B938" s="53"/>
      <c r="C938" s="53"/>
      <c r="D938" s="53"/>
      <c r="E938" s="53"/>
      <c r="F938" s="53"/>
      <c r="G938" s="57"/>
      <c r="H938" s="53"/>
      <c r="I938" s="53"/>
      <c r="J938" s="53"/>
      <c r="K938" s="53"/>
      <c r="L938" s="53"/>
      <c r="M938" s="53"/>
    </row>
    <row r="939" spans="1:13" ht="15.75" customHeight="1">
      <c r="A939" s="53"/>
      <c r="B939" s="53"/>
      <c r="C939" s="53"/>
      <c r="D939" s="53"/>
      <c r="E939" s="53"/>
      <c r="F939" s="53"/>
      <c r="G939" s="57"/>
      <c r="H939" s="53"/>
      <c r="I939" s="53"/>
      <c r="J939" s="53"/>
      <c r="K939" s="53"/>
      <c r="L939" s="53"/>
      <c r="M939" s="53"/>
    </row>
    <row r="940" spans="1:13" ht="15.75" customHeight="1">
      <c r="A940" s="53"/>
      <c r="B940" s="53"/>
      <c r="C940" s="53"/>
      <c r="D940" s="53"/>
      <c r="E940" s="53"/>
      <c r="F940" s="53"/>
      <c r="G940" s="57"/>
      <c r="H940" s="53"/>
      <c r="I940" s="53"/>
      <c r="J940" s="53"/>
      <c r="K940" s="53"/>
      <c r="L940" s="53"/>
      <c r="M940" s="53"/>
    </row>
    <row r="941" spans="1:13" ht="15.75" customHeight="1">
      <c r="A941" s="53"/>
      <c r="B941" s="53"/>
      <c r="C941" s="53"/>
      <c r="D941" s="53"/>
      <c r="E941" s="53"/>
      <c r="F941" s="53"/>
      <c r="G941" s="57"/>
      <c r="H941" s="53"/>
      <c r="I941" s="53"/>
      <c r="J941" s="53"/>
      <c r="K941" s="53"/>
      <c r="L941" s="53"/>
      <c r="M941" s="53"/>
    </row>
    <row r="942" spans="1:13" ht="15.75" customHeight="1">
      <c r="A942" s="53"/>
      <c r="B942" s="53"/>
      <c r="C942" s="53"/>
      <c r="D942" s="53"/>
      <c r="E942" s="53"/>
      <c r="F942" s="53"/>
      <c r="G942" s="57"/>
      <c r="H942" s="53"/>
      <c r="I942" s="53"/>
      <c r="J942" s="53"/>
      <c r="K942" s="53"/>
      <c r="L942" s="53"/>
      <c r="M942" s="53"/>
    </row>
    <row r="943" spans="1:13" ht="15.75" customHeight="1">
      <c r="A943" s="53"/>
      <c r="B943" s="53"/>
      <c r="C943" s="53"/>
      <c r="D943" s="53"/>
      <c r="E943" s="53"/>
      <c r="F943" s="53"/>
      <c r="G943" s="57"/>
      <c r="H943" s="53"/>
      <c r="I943" s="53"/>
      <c r="J943" s="53"/>
      <c r="K943" s="53"/>
      <c r="L943" s="53"/>
      <c r="M943" s="53"/>
    </row>
    <row r="944" spans="1:13" ht="15.75" customHeight="1">
      <c r="A944" s="53"/>
      <c r="B944" s="53"/>
      <c r="C944" s="53"/>
      <c r="D944" s="53"/>
      <c r="E944" s="53"/>
      <c r="F944" s="53"/>
      <c r="G944" s="57"/>
      <c r="H944" s="53"/>
      <c r="I944" s="53"/>
      <c r="J944" s="53"/>
      <c r="K944" s="53"/>
      <c r="L944" s="53"/>
      <c r="M944" s="53"/>
    </row>
    <row r="945" spans="1:13" ht="15.75" customHeight="1">
      <c r="A945" s="53"/>
      <c r="B945" s="53"/>
      <c r="C945" s="53"/>
      <c r="D945" s="53"/>
      <c r="E945" s="53"/>
      <c r="F945" s="53"/>
      <c r="G945" s="57"/>
      <c r="H945" s="53"/>
      <c r="I945" s="53"/>
      <c r="J945" s="53"/>
      <c r="K945" s="53"/>
      <c r="L945" s="53"/>
      <c r="M945" s="53"/>
    </row>
    <row r="946" spans="1:13" ht="15.75" customHeight="1">
      <c r="A946" s="53"/>
      <c r="B946" s="53"/>
      <c r="C946" s="53"/>
      <c r="D946" s="53"/>
      <c r="E946" s="53"/>
      <c r="F946" s="53"/>
      <c r="G946" s="57"/>
      <c r="H946" s="53"/>
      <c r="I946" s="53"/>
      <c r="J946" s="53"/>
      <c r="K946" s="53"/>
      <c r="L946" s="53"/>
      <c r="M946" s="53"/>
    </row>
    <row r="947" spans="1:13" ht="15.75" customHeight="1">
      <c r="A947" s="53"/>
      <c r="B947" s="53"/>
      <c r="C947" s="53"/>
      <c r="D947" s="53"/>
      <c r="E947" s="53"/>
      <c r="F947" s="53"/>
      <c r="G947" s="57"/>
      <c r="H947" s="53"/>
      <c r="I947" s="53"/>
      <c r="J947" s="53"/>
      <c r="K947" s="53"/>
      <c r="L947" s="53"/>
      <c r="M947" s="53"/>
    </row>
    <row r="948" spans="1:13" ht="15.75" customHeight="1">
      <c r="A948" s="53"/>
      <c r="B948" s="53"/>
      <c r="C948" s="53"/>
      <c r="D948" s="53"/>
      <c r="E948" s="53"/>
      <c r="F948" s="53"/>
      <c r="G948" s="57"/>
      <c r="H948" s="53"/>
      <c r="I948" s="53"/>
      <c r="J948" s="53"/>
      <c r="K948" s="53"/>
      <c r="L948" s="53"/>
      <c r="M948" s="53"/>
    </row>
    <row r="949" spans="1:13" ht="15.75" customHeight="1">
      <c r="A949" s="53"/>
      <c r="B949" s="53"/>
      <c r="C949" s="53"/>
      <c r="D949" s="53"/>
      <c r="E949" s="53"/>
      <c r="F949" s="53"/>
      <c r="G949" s="57"/>
      <c r="H949" s="53"/>
      <c r="I949" s="53"/>
      <c r="J949" s="53"/>
      <c r="K949" s="53"/>
      <c r="L949" s="53"/>
      <c r="M949" s="53"/>
    </row>
    <row r="950" spans="1:13" ht="15.75" customHeight="1">
      <c r="A950" s="53"/>
      <c r="B950" s="53"/>
      <c r="C950" s="53"/>
      <c r="D950" s="53"/>
      <c r="E950" s="53"/>
      <c r="F950" s="53"/>
      <c r="G950" s="57"/>
      <c r="H950" s="53"/>
      <c r="I950" s="53"/>
      <c r="J950" s="53"/>
      <c r="K950" s="53"/>
      <c r="L950" s="53"/>
      <c r="M950" s="53"/>
    </row>
    <row r="951" spans="1:13" ht="15.75" customHeight="1">
      <c r="A951" s="53"/>
      <c r="B951" s="53"/>
      <c r="C951" s="53"/>
      <c r="D951" s="53"/>
      <c r="E951" s="53"/>
      <c r="F951" s="53"/>
      <c r="G951" s="57"/>
      <c r="H951" s="53"/>
      <c r="I951" s="53"/>
      <c r="J951" s="53"/>
      <c r="K951" s="53"/>
      <c r="L951" s="53"/>
      <c r="M951" s="53"/>
    </row>
    <row r="952" spans="1:13" ht="15.75" customHeight="1">
      <c r="A952" s="53"/>
      <c r="B952" s="53"/>
      <c r="C952" s="53"/>
      <c r="D952" s="53"/>
      <c r="E952" s="53"/>
      <c r="F952" s="53"/>
      <c r="G952" s="57"/>
      <c r="H952" s="53"/>
      <c r="I952" s="53"/>
      <c r="J952" s="53"/>
      <c r="K952" s="53"/>
      <c r="L952" s="53"/>
      <c r="M952" s="53"/>
    </row>
    <row r="953" spans="1:13" ht="15.75" customHeight="1">
      <c r="A953" s="53"/>
      <c r="B953" s="53"/>
      <c r="C953" s="53"/>
      <c r="D953" s="53"/>
      <c r="E953" s="53"/>
      <c r="F953" s="53"/>
      <c r="G953" s="57"/>
      <c r="H953" s="53"/>
      <c r="I953" s="53"/>
      <c r="J953" s="53"/>
      <c r="K953" s="53"/>
      <c r="L953" s="53"/>
      <c r="M953" s="53"/>
    </row>
    <row r="954" spans="1:13" ht="15.75" customHeight="1">
      <c r="A954" s="53"/>
      <c r="B954" s="53"/>
      <c r="C954" s="53"/>
      <c r="D954" s="53"/>
      <c r="E954" s="53"/>
      <c r="F954" s="53"/>
      <c r="G954" s="57"/>
      <c r="H954" s="53"/>
      <c r="I954" s="53"/>
      <c r="J954" s="53"/>
      <c r="K954" s="53"/>
      <c r="L954" s="53"/>
      <c r="M954" s="53"/>
    </row>
    <row r="955" spans="1:13" ht="15.75" customHeight="1">
      <c r="A955" s="53"/>
      <c r="B955" s="53"/>
      <c r="C955" s="53"/>
      <c r="D955" s="53"/>
      <c r="E955" s="53"/>
      <c r="F955" s="53"/>
      <c r="G955" s="57"/>
      <c r="H955" s="53"/>
      <c r="I955" s="53"/>
      <c r="J955" s="53"/>
      <c r="K955" s="53"/>
      <c r="L955" s="53"/>
      <c r="M955" s="53"/>
    </row>
    <row r="956" spans="1:13" ht="15.75" customHeight="1">
      <c r="A956" s="53"/>
      <c r="B956" s="53"/>
      <c r="C956" s="53"/>
      <c r="D956" s="53"/>
      <c r="E956" s="53"/>
      <c r="F956" s="53"/>
      <c r="G956" s="57"/>
      <c r="H956" s="53"/>
      <c r="I956" s="53"/>
      <c r="J956" s="53"/>
      <c r="K956" s="53"/>
      <c r="L956" s="53"/>
      <c r="M956" s="53"/>
    </row>
    <row r="957" spans="1:13" ht="15.75" customHeight="1">
      <c r="A957" s="53"/>
      <c r="B957" s="53"/>
      <c r="C957" s="53"/>
      <c r="D957" s="53"/>
      <c r="E957" s="53"/>
      <c r="F957" s="53"/>
      <c r="G957" s="57"/>
      <c r="H957" s="53"/>
      <c r="I957" s="53"/>
      <c r="J957" s="53"/>
      <c r="K957" s="53"/>
      <c r="L957" s="53"/>
      <c r="M957" s="53"/>
    </row>
    <row r="958" spans="1:13" ht="15.75" customHeight="1">
      <c r="A958" s="53"/>
      <c r="B958" s="53"/>
      <c r="C958" s="53"/>
      <c r="D958" s="53"/>
      <c r="E958" s="53"/>
      <c r="F958" s="53"/>
      <c r="G958" s="57"/>
      <c r="H958" s="53"/>
      <c r="I958" s="53"/>
      <c r="J958" s="53"/>
      <c r="K958" s="53"/>
      <c r="L958" s="53"/>
      <c r="M958" s="53"/>
    </row>
    <row r="959" spans="1:13" ht="15.75" customHeight="1">
      <c r="A959" s="53"/>
      <c r="B959" s="53"/>
      <c r="C959" s="53"/>
      <c r="D959" s="53"/>
      <c r="E959" s="53"/>
      <c r="F959" s="53"/>
      <c r="G959" s="57"/>
      <c r="H959" s="53"/>
      <c r="I959" s="53"/>
      <c r="J959" s="53"/>
      <c r="K959" s="53"/>
      <c r="L959" s="53"/>
      <c r="M959" s="53"/>
    </row>
    <row r="960" spans="1:13" ht="15.75" customHeight="1">
      <c r="A960" s="53"/>
      <c r="B960" s="53"/>
      <c r="C960" s="53"/>
      <c r="D960" s="53"/>
      <c r="E960" s="53"/>
      <c r="F960" s="53"/>
      <c r="G960" s="57"/>
      <c r="H960" s="53"/>
      <c r="I960" s="53"/>
      <c r="J960" s="53"/>
      <c r="K960" s="53"/>
      <c r="L960" s="53"/>
      <c r="M960" s="53"/>
    </row>
    <row r="961" spans="1:13" ht="15.75" customHeight="1">
      <c r="A961" s="53"/>
      <c r="B961" s="53"/>
      <c r="C961" s="53"/>
      <c r="D961" s="53"/>
      <c r="E961" s="53"/>
      <c r="F961" s="53"/>
      <c r="G961" s="57"/>
      <c r="H961" s="53"/>
      <c r="I961" s="53"/>
      <c r="J961" s="53"/>
      <c r="K961" s="53"/>
      <c r="L961" s="53"/>
      <c r="M961" s="53"/>
    </row>
    <row r="962" spans="1:13" ht="15.75" customHeight="1">
      <c r="A962" s="53"/>
      <c r="B962" s="53"/>
      <c r="C962" s="53"/>
      <c r="D962" s="53"/>
      <c r="E962" s="53"/>
      <c r="F962" s="53"/>
      <c r="G962" s="57"/>
      <c r="H962" s="53"/>
      <c r="I962" s="53"/>
      <c r="J962" s="53"/>
      <c r="K962" s="53"/>
      <c r="L962" s="53"/>
      <c r="M962" s="53"/>
    </row>
    <row r="963" spans="1:13" ht="15.75" customHeight="1">
      <c r="A963" s="53"/>
      <c r="B963" s="53"/>
      <c r="C963" s="53"/>
      <c r="D963" s="53"/>
      <c r="E963" s="53"/>
      <c r="F963" s="53"/>
      <c r="G963" s="57"/>
      <c r="H963" s="53"/>
      <c r="I963" s="53"/>
      <c r="J963" s="53"/>
      <c r="K963" s="53"/>
      <c r="L963" s="53"/>
      <c r="M963" s="53"/>
    </row>
    <row r="964" spans="1:13" ht="15.75" customHeight="1">
      <c r="A964" s="53"/>
      <c r="B964" s="53"/>
      <c r="C964" s="53"/>
      <c r="D964" s="53"/>
      <c r="E964" s="53"/>
      <c r="F964" s="53"/>
      <c r="G964" s="57"/>
      <c r="H964" s="53"/>
      <c r="I964" s="53"/>
      <c r="J964" s="53"/>
      <c r="K964" s="53"/>
      <c r="L964" s="53"/>
      <c r="M964" s="53"/>
    </row>
    <row r="965" spans="1:13" ht="15.75" customHeight="1">
      <c r="A965" s="53"/>
      <c r="B965" s="53"/>
      <c r="C965" s="53"/>
      <c r="D965" s="53"/>
      <c r="E965" s="53"/>
      <c r="F965" s="53"/>
      <c r="G965" s="57"/>
      <c r="H965" s="53"/>
      <c r="I965" s="53"/>
      <c r="J965" s="53"/>
      <c r="K965" s="53"/>
      <c r="L965" s="53"/>
      <c r="M965" s="53"/>
    </row>
    <row r="966" spans="1:13" ht="15.75" customHeight="1">
      <c r="A966" s="53"/>
      <c r="B966" s="53"/>
      <c r="C966" s="53"/>
      <c r="D966" s="53"/>
      <c r="E966" s="53"/>
      <c r="F966" s="53"/>
      <c r="G966" s="57"/>
      <c r="H966" s="53"/>
      <c r="I966" s="53"/>
      <c r="J966" s="53"/>
      <c r="K966" s="53"/>
      <c r="L966" s="53"/>
      <c r="M966" s="53"/>
    </row>
    <row r="967" spans="1:13" ht="15.75" customHeight="1">
      <c r="A967" s="53"/>
      <c r="B967" s="53"/>
      <c r="C967" s="53"/>
      <c r="D967" s="53"/>
      <c r="E967" s="53"/>
      <c r="F967" s="53"/>
      <c r="G967" s="57"/>
      <c r="H967" s="53"/>
      <c r="I967" s="53"/>
      <c r="J967" s="53"/>
      <c r="K967" s="53"/>
      <c r="L967" s="53"/>
      <c r="M967" s="53"/>
    </row>
    <row r="968" spans="1:13" ht="15.75" customHeight="1">
      <c r="A968" s="53"/>
      <c r="B968" s="53"/>
      <c r="C968" s="53"/>
      <c r="D968" s="53"/>
      <c r="E968" s="53"/>
      <c r="F968" s="53"/>
      <c r="G968" s="57"/>
      <c r="H968" s="53"/>
      <c r="I968" s="53"/>
      <c r="J968" s="53"/>
      <c r="K968" s="53"/>
      <c r="L968" s="53"/>
      <c r="M968" s="53"/>
    </row>
    <row r="969" spans="1:13" ht="15.75" customHeight="1">
      <c r="A969" s="53"/>
      <c r="B969" s="53"/>
      <c r="C969" s="53"/>
      <c r="D969" s="53"/>
      <c r="E969" s="53"/>
      <c r="F969" s="53"/>
      <c r="G969" s="57"/>
      <c r="H969" s="53"/>
      <c r="I969" s="53"/>
      <c r="J969" s="53"/>
      <c r="K969" s="53"/>
      <c r="L969" s="53"/>
      <c r="M969" s="53"/>
    </row>
    <row r="970" spans="1:13" ht="15.75" customHeight="1">
      <c r="A970" s="53"/>
      <c r="B970" s="53"/>
      <c r="C970" s="53"/>
      <c r="D970" s="53"/>
      <c r="E970" s="53"/>
      <c r="F970" s="53"/>
      <c r="G970" s="57"/>
      <c r="H970" s="53"/>
      <c r="I970" s="53"/>
      <c r="J970" s="53"/>
      <c r="K970" s="53"/>
      <c r="L970" s="53"/>
      <c r="M970" s="53"/>
    </row>
    <row r="971" spans="1:13" ht="15.75" customHeight="1">
      <c r="A971" s="53"/>
      <c r="B971" s="53"/>
      <c r="C971" s="53"/>
      <c r="D971" s="53"/>
      <c r="E971" s="53"/>
      <c r="F971" s="53"/>
      <c r="G971" s="57"/>
      <c r="H971" s="53"/>
      <c r="I971" s="53"/>
      <c r="J971" s="53"/>
      <c r="K971" s="53"/>
      <c r="L971" s="53"/>
      <c r="M971" s="53"/>
    </row>
    <row r="972" spans="1:13" ht="15.75" customHeight="1">
      <c r="A972" s="53"/>
      <c r="B972" s="53"/>
      <c r="C972" s="53"/>
      <c r="D972" s="53"/>
      <c r="E972" s="53"/>
      <c r="F972" s="53"/>
      <c r="G972" s="57"/>
      <c r="H972" s="53"/>
      <c r="I972" s="53"/>
      <c r="J972" s="53"/>
      <c r="K972" s="53"/>
      <c r="L972" s="53"/>
      <c r="M972" s="53"/>
    </row>
    <row r="973" spans="1:13" ht="15.75" customHeight="1">
      <c r="A973" s="53"/>
      <c r="B973" s="53"/>
      <c r="C973" s="53"/>
      <c r="D973" s="53"/>
      <c r="E973" s="53"/>
      <c r="F973" s="53"/>
      <c r="G973" s="57"/>
      <c r="H973" s="53"/>
      <c r="I973" s="53"/>
      <c r="J973" s="53"/>
      <c r="K973" s="53"/>
      <c r="L973" s="53"/>
      <c r="M973" s="53"/>
    </row>
    <row r="974" spans="1:13" ht="15.75" customHeight="1">
      <c r="A974" s="53"/>
      <c r="B974" s="53"/>
      <c r="C974" s="53"/>
      <c r="D974" s="53"/>
      <c r="E974" s="53"/>
      <c r="F974" s="53"/>
      <c r="G974" s="57"/>
      <c r="H974" s="53"/>
      <c r="I974" s="53"/>
      <c r="J974" s="53"/>
      <c r="K974" s="53"/>
      <c r="L974" s="53"/>
      <c r="M974" s="53"/>
    </row>
    <row r="975" spans="1:13" ht="15.75" customHeight="1">
      <c r="A975" s="53"/>
      <c r="B975" s="53"/>
      <c r="C975" s="53"/>
      <c r="D975" s="53"/>
      <c r="E975" s="53"/>
      <c r="F975" s="53"/>
      <c r="G975" s="57"/>
      <c r="H975" s="53"/>
      <c r="I975" s="53"/>
      <c r="J975" s="53"/>
      <c r="K975" s="53"/>
      <c r="L975" s="53"/>
      <c r="M975" s="53"/>
    </row>
    <row r="976" spans="1:13" ht="15.75" customHeight="1">
      <c r="A976" s="53"/>
      <c r="B976" s="53"/>
      <c r="C976" s="53"/>
      <c r="D976" s="53"/>
      <c r="E976" s="53"/>
      <c r="F976" s="53"/>
      <c r="G976" s="57"/>
      <c r="H976" s="53"/>
      <c r="I976" s="53"/>
      <c r="J976" s="53"/>
      <c r="K976" s="53"/>
      <c r="L976" s="53"/>
      <c r="M976" s="53"/>
    </row>
    <row r="977" spans="1:13" ht="15.75" customHeight="1">
      <c r="A977" s="53"/>
      <c r="B977" s="53"/>
      <c r="C977" s="53"/>
      <c r="D977" s="53"/>
      <c r="E977" s="53"/>
      <c r="F977" s="53"/>
      <c r="G977" s="57"/>
      <c r="H977" s="53"/>
      <c r="I977" s="53"/>
      <c r="J977" s="53"/>
      <c r="K977" s="53"/>
      <c r="L977" s="53"/>
      <c r="M977" s="53"/>
    </row>
    <row r="978" spans="1:13" ht="15.75" customHeight="1">
      <c r="A978" s="53"/>
      <c r="B978" s="53"/>
      <c r="C978" s="53"/>
      <c r="D978" s="53"/>
      <c r="E978" s="53"/>
      <c r="F978" s="53"/>
      <c r="G978" s="57"/>
      <c r="H978" s="53"/>
      <c r="I978" s="53"/>
      <c r="J978" s="53"/>
      <c r="K978" s="53"/>
      <c r="L978" s="53"/>
      <c r="M978" s="53"/>
    </row>
    <row r="979" spans="1:13" ht="15.75" customHeight="1">
      <c r="A979" s="53"/>
      <c r="B979" s="53"/>
      <c r="C979" s="53"/>
      <c r="D979" s="53"/>
      <c r="E979" s="53"/>
      <c r="F979" s="53"/>
      <c r="G979" s="57"/>
      <c r="H979" s="53"/>
      <c r="I979" s="53"/>
      <c r="J979" s="53"/>
      <c r="K979" s="53"/>
      <c r="L979" s="53"/>
      <c r="M979" s="53"/>
    </row>
    <row r="980" spans="1:13" ht="15.75" customHeight="1">
      <c r="A980" s="53"/>
      <c r="B980" s="53"/>
      <c r="C980" s="53"/>
      <c r="D980" s="53"/>
      <c r="E980" s="53"/>
      <c r="F980" s="53"/>
      <c r="G980" s="57"/>
      <c r="H980" s="53"/>
      <c r="I980" s="53"/>
      <c r="J980" s="53"/>
      <c r="K980" s="53"/>
      <c r="L980" s="53"/>
      <c r="M980" s="53"/>
    </row>
    <row r="981" spans="1:13" ht="15.75" customHeight="1">
      <c r="A981" s="53"/>
      <c r="B981" s="53"/>
      <c r="C981" s="53"/>
      <c r="D981" s="53"/>
      <c r="E981" s="53"/>
      <c r="F981" s="53"/>
      <c r="G981" s="57"/>
      <c r="H981" s="53"/>
      <c r="I981" s="53"/>
      <c r="J981" s="53"/>
      <c r="K981" s="53"/>
      <c r="L981" s="53"/>
      <c r="M981" s="53"/>
    </row>
    <row r="982" spans="1:13" ht="15.75" customHeight="1">
      <c r="A982" s="53"/>
      <c r="B982" s="53"/>
      <c r="C982" s="53"/>
      <c r="D982" s="53"/>
      <c r="E982" s="53"/>
      <c r="F982" s="53"/>
      <c r="G982" s="57"/>
      <c r="H982" s="53"/>
      <c r="I982" s="53"/>
      <c r="J982" s="53"/>
      <c r="K982" s="53"/>
      <c r="L982" s="53"/>
      <c r="M982" s="53"/>
    </row>
    <row r="983" spans="1:13" ht="15.75" customHeight="1">
      <c r="A983" s="53"/>
      <c r="B983" s="53"/>
      <c r="C983" s="53"/>
      <c r="D983" s="53"/>
      <c r="E983" s="53"/>
      <c r="F983" s="53"/>
      <c r="G983" s="57"/>
      <c r="H983" s="53"/>
      <c r="I983" s="53"/>
      <c r="J983" s="53"/>
      <c r="K983" s="53"/>
      <c r="L983" s="53"/>
      <c r="M983" s="53"/>
    </row>
    <row r="984" spans="1:13" ht="15.75" customHeight="1">
      <c r="A984" s="53"/>
      <c r="B984" s="53"/>
      <c r="C984" s="53"/>
      <c r="D984" s="53"/>
      <c r="E984" s="53"/>
      <c r="F984" s="53"/>
      <c r="G984" s="57"/>
      <c r="H984" s="53"/>
      <c r="I984" s="53"/>
      <c r="J984" s="53"/>
      <c r="K984" s="53"/>
      <c r="L984" s="53"/>
      <c r="M984" s="53"/>
    </row>
    <row r="985" spans="1:13" ht="15.75" customHeight="1">
      <c r="A985" s="53"/>
      <c r="B985" s="53"/>
      <c r="C985" s="53"/>
      <c r="D985" s="53"/>
      <c r="E985" s="53"/>
      <c r="F985" s="53"/>
      <c r="G985" s="57"/>
      <c r="H985" s="53"/>
      <c r="I985" s="53"/>
      <c r="J985" s="53"/>
      <c r="K985" s="53"/>
      <c r="L985" s="53"/>
      <c r="M985" s="53"/>
    </row>
    <row r="986" spans="1:13" ht="15.75" customHeight="1">
      <c r="A986" s="53"/>
      <c r="B986" s="53"/>
      <c r="C986" s="53"/>
      <c r="D986" s="53"/>
      <c r="E986" s="53"/>
      <c r="F986" s="53"/>
      <c r="G986" s="57"/>
      <c r="H986" s="53"/>
      <c r="I986" s="53"/>
      <c r="J986" s="53"/>
      <c r="K986" s="53"/>
      <c r="L986" s="53"/>
      <c r="M986" s="53"/>
    </row>
    <row r="987" spans="1:13" ht="15.75" customHeight="1">
      <c r="A987" s="53"/>
      <c r="B987" s="53"/>
      <c r="C987" s="53"/>
      <c r="D987" s="53"/>
      <c r="E987" s="53"/>
      <c r="F987" s="53"/>
      <c r="G987" s="57"/>
      <c r="H987" s="53"/>
      <c r="I987" s="53"/>
      <c r="J987" s="53"/>
      <c r="K987" s="53"/>
      <c r="L987" s="53"/>
      <c r="M987" s="53"/>
    </row>
    <row r="988" spans="1:13" ht="15.75" customHeight="1">
      <c r="A988" s="53"/>
      <c r="B988" s="53"/>
      <c r="C988" s="53"/>
      <c r="D988" s="53"/>
      <c r="E988" s="53"/>
      <c r="F988" s="53"/>
      <c r="G988" s="57"/>
      <c r="H988" s="53"/>
      <c r="I988" s="53"/>
      <c r="J988" s="53"/>
      <c r="K988" s="53"/>
      <c r="L988" s="53"/>
      <c r="M988" s="53"/>
    </row>
    <row r="989" spans="1:13" ht="15.75" customHeight="1">
      <c r="A989" s="53"/>
      <c r="B989" s="53"/>
      <c r="C989" s="53"/>
      <c r="D989" s="53"/>
      <c r="E989" s="53"/>
      <c r="F989" s="53"/>
      <c r="G989" s="57"/>
      <c r="H989" s="53"/>
      <c r="I989" s="53"/>
      <c r="J989" s="53"/>
      <c r="K989" s="53"/>
      <c r="L989" s="53"/>
      <c r="M989" s="53"/>
    </row>
    <row r="990" spans="1:13" ht="15.75" customHeight="1">
      <c r="A990" s="53"/>
      <c r="B990" s="53"/>
      <c r="C990" s="53"/>
      <c r="D990" s="53"/>
      <c r="E990" s="53"/>
      <c r="F990" s="53"/>
      <c r="G990" s="57"/>
      <c r="H990" s="53"/>
      <c r="I990" s="53"/>
      <c r="J990" s="53"/>
      <c r="K990" s="53"/>
      <c r="L990" s="53"/>
      <c r="M990" s="53"/>
    </row>
    <row r="991" spans="1:13" ht="15.75" customHeight="1">
      <c r="A991" s="53"/>
      <c r="B991" s="53"/>
      <c r="C991" s="53"/>
      <c r="D991" s="53"/>
      <c r="E991" s="53"/>
      <c r="F991" s="53"/>
      <c r="G991" s="57"/>
      <c r="H991" s="53"/>
      <c r="I991" s="53"/>
      <c r="J991" s="53"/>
      <c r="K991" s="53"/>
      <c r="L991" s="53"/>
      <c r="M991" s="53"/>
    </row>
    <row r="992" spans="1:13" ht="15.75" customHeight="1">
      <c r="A992" s="53"/>
      <c r="B992" s="53"/>
      <c r="C992" s="53"/>
      <c r="D992" s="53"/>
      <c r="E992" s="53"/>
      <c r="F992" s="53"/>
      <c r="G992" s="57"/>
      <c r="H992" s="53"/>
      <c r="I992" s="53"/>
      <c r="J992" s="53"/>
      <c r="K992" s="53"/>
      <c r="L992" s="53"/>
      <c r="M992" s="53"/>
    </row>
    <row r="993" spans="1:13" ht="15.75" customHeight="1">
      <c r="A993" s="53"/>
      <c r="B993" s="53"/>
      <c r="C993" s="53"/>
      <c r="D993" s="53"/>
      <c r="E993" s="53"/>
      <c r="F993" s="53"/>
      <c r="G993" s="57"/>
      <c r="H993" s="53"/>
      <c r="I993" s="53"/>
      <c r="J993" s="53"/>
      <c r="K993" s="53"/>
      <c r="L993" s="53"/>
      <c r="M993" s="53"/>
    </row>
    <row r="994" spans="1:13" ht="15.75" customHeight="1">
      <c r="A994" s="53"/>
      <c r="B994" s="53"/>
      <c r="C994" s="53"/>
      <c r="D994" s="53"/>
      <c r="E994" s="53"/>
      <c r="F994" s="53"/>
      <c r="G994" s="57"/>
      <c r="H994" s="53"/>
      <c r="I994" s="53"/>
      <c r="J994" s="53"/>
      <c r="K994" s="53"/>
      <c r="L994" s="53"/>
      <c r="M994" s="53"/>
    </row>
    <row r="995" spans="1:13" ht="15.75" customHeight="1">
      <c r="A995" s="53"/>
      <c r="B995" s="53"/>
      <c r="C995" s="53"/>
      <c r="D995" s="53"/>
      <c r="E995" s="53"/>
      <c r="F995" s="53"/>
      <c r="G995" s="57"/>
      <c r="H995" s="53"/>
      <c r="I995" s="53"/>
      <c r="J995" s="53"/>
      <c r="K995" s="53"/>
      <c r="L995" s="53"/>
      <c r="M995" s="53"/>
    </row>
    <row r="996" spans="1:13" ht="15.75" customHeight="1">
      <c r="A996" s="53"/>
      <c r="B996" s="53"/>
      <c r="C996" s="53"/>
      <c r="D996" s="53"/>
      <c r="E996" s="53"/>
      <c r="F996" s="53"/>
      <c r="G996" s="57"/>
      <c r="H996" s="53"/>
      <c r="I996" s="53"/>
      <c r="J996" s="53"/>
      <c r="K996" s="53"/>
      <c r="L996" s="53"/>
      <c r="M996" s="53"/>
    </row>
    <row r="997" spans="1:13" ht="15.75" customHeight="1">
      <c r="A997" s="53"/>
      <c r="B997" s="53"/>
      <c r="C997" s="53"/>
      <c r="D997" s="53"/>
      <c r="E997" s="53"/>
      <c r="F997" s="53"/>
      <c r="G997" s="57"/>
      <c r="H997" s="53"/>
      <c r="I997" s="53"/>
      <c r="J997" s="53"/>
      <c r="K997" s="53"/>
      <c r="L997" s="53"/>
      <c r="M997" s="53"/>
    </row>
  </sheetData>
  <sheetProtection algorithmName="SHA-512" hashValue="Lp5LXElnVtfxdd47VQgWrP1R44Gn2d37fsj8cCkQUQdPDdXFpl0A7xVzmT0o0Lkx5f0rGLARNWSBylRBSB9Fdw==" saltValue="vkDStwvb0niRmcsjLUXxcA==" spinCount="100000" sheet="1" objects="1" scenarios="1"/>
  <mergeCells count="1">
    <mergeCell ref="A1:G3"/>
  </mergeCells>
  <pageMargins left="0.31527777777777799" right="0.51180555555555496" top="0.55138888888888904" bottom="0.55138888888888904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B083"/>
  </sheetPr>
  <dimension ref="A1:K998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35" sqref="E35"/>
    </sheetView>
  </sheetViews>
  <sheetFormatPr baseColWidth="10" defaultColWidth="12.625" defaultRowHeight="15" customHeight="1"/>
  <cols>
    <col min="1" max="1" width="15.375" customWidth="1"/>
    <col min="2" max="2" width="45" customWidth="1"/>
    <col min="3" max="3" width="7.125" customWidth="1"/>
    <col min="6" max="6" width="11.375" customWidth="1"/>
  </cols>
  <sheetData>
    <row r="1" spans="1:11" ht="15" customHeight="1">
      <c r="A1" s="377" t="s">
        <v>0</v>
      </c>
      <c r="B1" s="378"/>
      <c r="C1" s="379"/>
      <c r="D1" s="52" t="s">
        <v>1</v>
      </c>
      <c r="E1" s="2">
        <v>46056</v>
      </c>
      <c r="G1" s="7"/>
      <c r="H1" s="7"/>
      <c r="I1" s="7"/>
      <c r="J1" s="7"/>
      <c r="K1" s="7"/>
    </row>
    <row r="2" spans="1:11" ht="15" customHeight="1">
      <c r="A2" s="380"/>
      <c r="B2" s="381"/>
      <c r="C2" s="382"/>
      <c r="D2" s="54" t="s">
        <v>2</v>
      </c>
      <c r="E2" s="2" t="s">
        <v>3</v>
      </c>
      <c r="G2" s="7"/>
      <c r="H2" s="7"/>
      <c r="I2" s="7"/>
      <c r="J2" s="7"/>
      <c r="K2" s="7"/>
    </row>
    <row r="3" spans="1:11" ht="15" customHeight="1">
      <c r="A3" s="383"/>
      <c r="B3" s="384"/>
      <c r="C3" s="385"/>
      <c r="D3" s="44" t="s">
        <v>4</v>
      </c>
      <c r="E3" s="5">
        <v>13</v>
      </c>
      <c r="G3" s="7"/>
      <c r="H3" s="7"/>
      <c r="I3" s="7"/>
      <c r="J3" s="7"/>
      <c r="K3" s="7"/>
    </row>
    <row r="4" spans="1:11" ht="18.75" customHeight="1">
      <c r="A4" s="75"/>
      <c r="B4" s="55"/>
      <c r="C4" s="55"/>
      <c r="E4" s="7"/>
      <c r="G4" s="7"/>
      <c r="H4" s="7"/>
      <c r="I4" s="7"/>
      <c r="J4" s="7"/>
      <c r="K4" s="7"/>
    </row>
    <row r="5" spans="1:11" ht="45" customHeight="1">
      <c r="A5" s="10" t="s">
        <v>5</v>
      </c>
      <c r="B5" s="10" t="s">
        <v>163</v>
      </c>
      <c r="C5" s="11" t="s">
        <v>164</v>
      </c>
      <c r="D5" s="11" t="s">
        <v>8</v>
      </c>
      <c r="E5" s="60">
        <f>'CONDUIT TROQ Y PLAST.'!E5</f>
        <v>0</v>
      </c>
      <c r="G5" s="7"/>
      <c r="H5" s="7"/>
      <c r="I5" s="7"/>
    </row>
    <row r="6" spans="1:11" ht="15.75" customHeight="1">
      <c r="A6" s="76" t="s">
        <v>165</v>
      </c>
      <c r="B6" s="77" t="s">
        <v>166</v>
      </c>
      <c r="C6" s="27">
        <v>18</v>
      </c>
      <c r="D6" s="65">
        <v>310400</v>
      </c>
      <c r="E6" s="65">
        <f t="shared" ref="E6:E20" si="0">+D6-D6*$E$5</f>
        <v>310400</v>
      </c>
      <c r="F6" s="78"/>
      <c r="G6" s="7"/>
      <c r="H6" s="7"/>
      <c r="I6" s="7"/>
    </row>
    <row r="7" spans="1:11" ht="15.75" customHeight="1">
      <c r="A7" s="19" t="s">
        <v>167</v>
      </c>
      <c r="B7" s="77" t="s">
        <v>168</v>
      </c>
      <c r="C7" s="27">
        <v>18</v>
      </c>
      <c r="D7" s="65">
        <v>341500</v>
      </c>
      <c r="E7" s="65">
        <f t="shared" si="0"/>
        <v>341500</v>
      </c>
      <c r="F7" s="79"/>
      <c r="G7" s="7"/>
      <c r="H7" s="7"/>
      <c r="I7" s="7"/>
    </row>
    <row r="8" spans="1:11" ht="15.75" customHeight="1">
      <c r="A8" s="80" t="s">
        <v>169</v>
      </c>
      <c r="B8" s="77" t="s">
        <v>170</v>
      </c>
      <c r="C8" s="27">
        <v>18</v>
      </c>
      <c r="D8" s="65">
        <v>425100</v>
      </c>
      <c r="E8" s="65">
        <f t="shared" si="0"/>
        <v>425100</v>
      </c>
      <c r="F8" s="79"/>
      <c r="G8" s="7"/>
      <c r="H8" s="7"/>
      <c r="I8" s="7"/>
    </row>
    <row r="9" spans="1:11" ht="15.75" customHeight="1">
      <c r="A9" s="19" t="s">
        <v>171</v>
      </c>
      <c r="B9" s="77" t="s">
        <v>172</v>
      </c>
      <c r="C9" s="27">
        <v>18</v>
      </c>
      <c r="D9" s="65">
        <v>473600</v>
      </c>
      <c r="E9" s="65">
        <f t="shared" si="0"/>
        <v>473600</v>
      </c>
      <c r="F9" s="79"/>
      <c r="G9" s="7"/>
      <c r="H9" s="7"/>
      <c r="I9" s="7"/>
    </row>
    <row r="10" spans="1:11" ht="15.75" customHeight="1">
      <c r="A10" s="81" t="s">
        <v>173</v>
      </c>
      <c r="B10" s="77" t="s">
        <v>174</v>
      </c>
      <c r="C10" s="27">
        <v>18</v>
      </c>
      <c r="D10" s="65">
        <v>521200</v>
      </c>
      <c r="E10" s="65">
        <f t="shared" si="0"/>
        <v>521200</v>
      </c>
      <c r="F10" s="79"/>
      <c r="G10" s="7"/>
      <c r="H10" s="7"/>
      <c r="I10" s="7"/>
    </row>
    <row r="11" spans="1:11" ht="15.75" customHeight="1">
      <c r="A11" s="80" t="s">
        <v>175</v>
      </c>
      <c r="B11" s="77" t="s">
        <v>176</v>
      </c>
      <c r="C11" s="27">
        <v>18</v>
      </c>
      <c r="D11" s="65">
        <v>561000</v>
      </c>
      <c r="E11" s="65">
        <f t="shared" si="0"/>
        <v>561000</v>
      </c>
      <c r="F11" s="79"/>
      <c r="G11" s="7"/>
      <c r="H11" s="7"/>
      <c r="I11" s="7"/>
    </row>
    <row r="12" spans="1:11" ht="15.75" customHeight="1">
      <c r="A12" s="19" t="s">
        <v>177</v>
      </c>
      <c r="B12" s="77" t="s">
        <v>178</v>
      </c>
      <c r="C12" s="27">
        <v>18</v>
      </c>
      <c r="D12" s="65">
        <v>676400</v>
      </c>
      <c r="E12" s="65">
        <f t="shared" si="0"/>
        <v>676400</v>
      </c>
      <c r="F12" s="79"/>
      <c r="G12" s="7"/>
      <c r="H12" s="7"/>
      <c r="I12" s="7"/>
    </row>
    <row r="13" spans="1:11" ht="15.75" customHeight="1">
      <c r="A13" s="19" t="s">
        <v>179</v>
      </c>
      <c r="B13" s="77" t="s">
        <v>180</v>
      </c>
      <c r="C13" s="27">
        <v>18</v>
      </c>
      <c r="D13" s="65">
        <v>742500</v>
      </c>
      <c r="E13" s="65">
        <f t="shared" si="0"/>
        <v>742500</v>
      </c>
      <c r="F13" s="79"/>
      <c r="G13" s="7"/>
      <c r="H13" s="7"/>
      <c r="I13" s="7"/>
    </row>
    <row r="14" spans="1:11" ht="15.75" customHeight="1">
      <c r="A14" s="19" t="s">
        <v>181</v>
      </c>
      <c r="B14" s="77" t="s">
        <v>182</v>
      </c>
      <c r="C14" s="27">
        <v>18</v>
      </c>
      <c r="D14" s="65">
        <v>779500</v>
      </c>
      <c r="E14" s="65">
        <f t="shared" si="0"/>
        <v>779500</v>
      </c>
      <c r="F14" s="79"/>
      <c r="G14" s="7"/>
      <c r="H14" s="7"/>
      <c r="I14" s="7"/>
    </row>
    <row r="15" spans="1:11" ht="15.75" customHeight="1">
      <c r="A15" s="19" t="s">
        <v>183</v>
      </c>
      <c r="B15" s="77" t="s">
        <v>184</v>
      </c>
      <c r="C15" s="27">
        <v>18</v>
      </c>
      <c r="D15" s="65">
        <v>832500</v>
      </c>
      <c r="E15" s="65">
        <f t="shared" si="0"/>
        <v>832500</v>
      </c>
      <c r="F15" s="79"/>
      <c r="G15" s="7"/>
      <c r="H15" s="7"/>
      <c r="I15" s="7"/>
    </row>
    <row r="16" spans="1:11" ht="15.75" customHeight="1">
      <c r="A16" s="80" t="s">
        <v>185</v>
      </c>
      <c r="B16" s="77" t="s">
        <v>186</v>
      </c>
      <c r="C16" s="27">
        <v>18</v>
      </c>
      <c r="D16" s="65">
        <v>962000</v>
      </c>
      <c r="E16" s="65">
        <f t="shared" si="0"/>
        <v>962000</v>
      </c>
      <c r="F16" s="7"/>
      <c r="G16" s="7"/>
      <c r="H16" s="7"/>
      <c r="I16" s="7"/>
    </row>
    <row r="17" spans="1:9" ht="15.75" customHeight="1">
      <c r="A17" s="80" t="s">
        <v>187</v>
      </c>
      <c r="B17" s="77" t="s">
        <v>188</v>
      </c>
      <c r="C17" s="27">
        <v>16</v>
      </c>
      <c r="D17" s="65">
        <v>1095200</v>
      </c>
      <c r="E17" s="65">
        <f t="shared" si="0"/>
        <v>1095200</v>
      </c>
      <c r="F17" s="7"/>
      <c r="G17" s="7"/>
      <c r="H17" s="7"/>
      <c r="I17" s="7"/>
    </row>
    <row r="18" spans="1:9" ht="15.75" customHeight="1">
      <c r="A18" s="19" t="s">
        <v>189</v>
      </c>
      <c r="B18" s="77" t="s">
        <v>190</v>
      </c>
      <c r="C18" s="27">
        <v>16</v>
      </c>
      <c r="D18" s="65">
        <v>1284000</v>
      </c>
      <c r="E18" s="65">
        <f t="shared" si="0"/>
        <v>1284000</v>
      </c>
      <c r="F18" s="7"/>
      <c r="G18" s="7"/>
      <c r="H18" s="7"/>
      <c r="I18" s="7"/>
    </row>
    <row r="19" spans="1:9" ht="15.75" customHeight="1">
      <c r="A19" s="80" t="s">
        <v>191</v>
      </c>
      <c r="B19" s="77" t="s">
        <v>192</v>
      </c>
      <c r="C19" s="27">
        <v>16</v>
      </c>
      <c r="D19" s="65">
        <v>1348000</v>
      </c>
      <c r="E19" s="65">
        <f t="shared" si="0"/>
        <v>1348000</v>
      </c>
      <c r="F19" s="7"/>
      <c r="G19" s="7"/>
      <c r="H19" s="7"/>
      <c r="I19" s="7"/>
    </row>
    <row r="20" spans="1:9" ht="15.75" customHeight="1">
      <c r="A20" s="80" t="s">
        <v>193</v>
      </c>
      <c r="B20" s="77" t="s">
        <v>194</v>
      </c>
      <c r="C20" s="27">
        <v>16</v>
      </c>
      <c r="D20" s="65">
        <v>1954200</v>
      </c>
      <c r="E20" s="65">
        <f t="shared" si="0"/>
        <v>1954200</v>
      </c>
      <c r="F20" s="7"/>
      <c r="G20" s="7"/>
      <c r="H20" s="7"/>
      <c r="I20" s="7"/>
    </row>
    <row r="21" spans="1:9">
      <c r="A21" s="7"/>
      <c r="B21" s="7"/>
      <c r="C21" s="7"/>
      <c r="D21" s="7"/>
      <c r="E21" s="7"/>
      <c r="F21" s="7"/>
      <c r="G21" s="7"/>
      <c r="H21" s="7"/>
      <c r="I21" s="7"/>
    </row>
    <row r="22" spans="1:9" ht="45" customHeight="1">
      <c r="A22" s="10" t="s">
        <v>5</v>
      </c>
      <c r="B22" s="10" t="s">
        <v>163</v>
      </c>
      <c r="C22" s="11" t="s">
        <v>164</v>
      </c>
      <c r="D22" s="11" t="s">
        <v>8</v>
      </c>
      <c r="E22" s="60">
        <f>'CONDUIT TROQ Y PLAST.'!E5</f>
        <v>0</v>
      </c>
      <c r="F22" s="7"/>
      <c r="G22" s="7"/>
      <c r="H22" s="7"/>
      <c r="I22" s="7"/>
    </row>
    <row r="23" spans="1:9" ht="33" customHeight="1">
      <c r="A23" s="80" t="s">
        <v>195</v>
      </c>
      <c r="B23" s="82" t="s">
        <v>196</v>
      </c>
      <c r="C23" s="27">
        <v>18</v>
      </c>
      <c r="D23" s="71">
        <v>4589200</v>
      </c>
      <c r="E23" s="65">
        <f t="shared" ref="E23:E25" si="1">+D23-D23*$E$22</f>
        <v>4589200</v>
      </c>
      <c r="F23" s="7"/>
      <c r="G23" s="7"/>
      <c r="H23" s="7"/>
      <c r="I23" s="7"/>
    </row>
    <row r="24" spans="1:9" ht="30" customHeight="1">
      <c r="A24" s="80" t="s">
        <v>197</v>
      </c>
      <c r="B24" s="82" t="s">
        <v>198</v>
      </c>
      <c r="C24" s="27">
        <v>20</v>
      </c>
      <c r="D24" s="71">
        <v>1725800</v>
      </c>
      <c r="E24" s="65">
        <f t="shared" si="1"/>
        <v>1725800</v>
      </c>
      <c r="F24" s="7"/>
      <c r="G24" s="7"/>
      <c r="H24" s="7"/>
      <c r="I24" s="7"/>
    </row>
    <row r="25" spans="1:9" ht="30" customHeight="1">
      <c r="A25" s="80" t="s">
        <v>199</v>
      </c>
      <c r="B25" s="82" t="s">
        <v>200</v>
      </c>
      <c r="C25" s="27">
        <v>20</v>
      </c>
      <c r="D25" s="71">
        <v>1918500</v>
      </c>
      <c r="E25" s="65">
        <f t="shared" si="1"/>
        <v>1918500</v>
      </c>
      <c r="F25" s="7"/>
      <c r="G25" s="7"/>
      <c r="H25" s="7"/>
      <c r="I25" s="7"/>
    </row>
    <row r="26" spans="1:9">
      <c r="A26" s="83"/>
      <c r="B26" s="83"/>
      <c r="C26" s="83"/>
      <c r="D26" s="7"/>
      <c r="E26" s="7"/>
      <c r="F26" s="7"/>
      <c r="G26" s="7"/>
      <c r="H26" s="7"/>
      <c r="I26" s="7"/>
    </row>
    <row r="27" spans="1:9" ht="33.75" customHeight="1">
      <c r="A27" s="10" t="s">
        <v>5</v>
      </c>
      <c r="B27" s="11" t="s">
        <v>201</v>
      </c>
      <c r="C27" s="11" t="s">
        <v>202</v>
      </c>
      <c r="D27" s="11" t="s">
        <v>8</v>
      </c>
      <c r="E27" s="60">
        <f>+'CONDUIT TROQ Y PLAST.'!E5</f>
        <v>0</v>
      </c>
      <c r="F27" s="7"/>
      <c r="G27" s="7"/>
      <c r="H27" s="7"/>
      <c r="I27" s="7"/>
    </row>
    <row r="28" spans="1:9" ht="30">
      <c r="A28" s="19" t="s">
        <v>203</v>
      </c>
      <c r="B28" s="77" t="s">
        <v>204</v>
      </c>
      <c r="C28" s="77"/>
      <c r="D28" s="71">
        <v>587400</v>
      </c>
      <c r="E28" s="65">
        <f t="shared" ref="E28:E33" si="2">+D28-D28*$E$27</f>
        <v>587400</v>
      </c>
      <c r="F28" s="7"/>
      <c r="G28" s="7"/>
      <c r="H28" s="7"/>
      <c r="I28" s="7"/>
    </row>
    <row r="29" spans="1:9" ht="30">
      <c r="A29" s="19" t="s">
        <v>205</v>
      </c>
      <c r="B29" s="77" t="s">
        <v>206</v>
      </c>
      <c r="C29" s="77"/>
      <c r="D29" s="71">
        <v>694500</v>
      </c>
      <c r="E29" s="65">
        <f t="shared" si="2"/>
        <v>694500</v>
      </c>
      <c r="F29" s="7"/>
      <c r="G29" s="7"/>
      <c r="H29" s="7"/>
      <c r="I29" s="7"/>
    </row>
    <row r="30" spans="1:9" ht="30">
      <c r="A30" s="80" t="s">
        <v>207</v>
      </c>
      <c r="B30" s="77" t="s">
        <v>208</v>
      </c>
      <c r="C30" s="77"/>
      <c r="D30" s="71">
        <v>928127.20000000019</v>
      </c>
      <c r="E30" s="65">
        <f t="shared" si="2"/>
        <v>928127.20000000019</v>
      </c>
      <c r="F30" s="7"/>
      <c r="G30" s="7"/>
      <c r="H30" s="7"/>
      <c r="I30" s="7"/>
    </row>
    <row r="31" spans="1:9" ht="25.5" customHeight="1">
      <c r="A31" s="80" t="s">
        <v>209</v>
      </c>
      <c r="B31" s="77" t="s">
        <v>210</v>
      </c>
      <c r="C31" s="77"/>
      <c r="D31" s="71">
        <v>1021204.8000000003</v>
      </c>
      <c r="E31" s="65">
        <f t="shared" si="2"/>
        <v>1021204.8000000003</v>
      </c>
      <c r="F31" s="7"/>
      <c r="G31" s="7"/>
      <c r="H31" s="7"/>
      <c r="I31" s="7"/>
    </row>
    <row r="32" spans="1:9" ht="25.5" customHeight="1">
      <c r="A32" s="84" t="s">
        <v>211</v>
      </c>
      <c r="B32" s="77" t="s">
        <v>212</v>
      </c>
      <c r="C32" s="77"/>
      <c r="D32" s="71">
        <v>1166161.9200000002</v>
      </c>
      <c r="E32" s="65">
        <f t="shared" si="2"/>
        <v>1166161.9200000002</v>
      </c>
      <c r="F32" s="7"/>
      <c r="G32" s="7"/>
      <c r="H32" s="7"/>
      <c r="I32" s="7"/>
    </row>
    <row r="33" spans="1:9" ht="25.5" customHeight="1">
      <c r="A33" s="84" t="s">
        <v>213</v>
      </c>
      <c r="B33" s="77" t="s">
        <v>214</v>
      </c>
      <c r="C33" s="85"/>
      <c r="D33" s="71">
        <v>1783196.8000000005</v>
      </c>
      <c r="E33" s="65">
        <f t="shared" si="2"/>
        <v>1783196.8000000005</v>
      </c>
      <c r="F33" s="7"/>
      <c r="G33" s="7"/>
      <c r="H33" s="7"/>
      <c r="I33" s="7"/>
    </row>
    <row r="35" spans="1:9" ht="45" customHeight="1">
      <c r="A35" s="10" t="s">
        <v>5</v>
      </c>
      <c r="B35" s="10" t="s">
        <v>215</v>
      </c>
      <c r="C35" s="11" t="s">
        <v>216</v>
      </c>
      <c r="D35" s="11" t="s">
        <v>8</v>
      </c>
      <c r="E35" s="60">
        <f>+'CONDUIT TROQ Y PLAST.'!E5</f>
        <v>0</v>
      </c>
      <c r="F35" s="7"/>
      <c r="G35" s="7"/>
      <c r="H35" s="7"/>
      <c r="I35" s="7"/>
    </row>
    <row r="36" spans="1:9" ht="25.5" customHeight="1">
      <c r="A36" s="86" t="s">
        <v>217</v>
      </c>
      <c r="B36" s="87" t="s">
        <v>218</v>
      </c>
      <c r="C36" s="77"/>
      <c r="D36" s="71">
        <v>124555.20000000003</v>
      </c>
      <c r="E36" s="65">
        <f t="shared" ref="E36:E47" si="3">+D36-D36*$E$35</f>
        <v>124555.20000000003</v>
      </c>
      <c r="F36" s="7"/>
      <c r="G36" s="7"/>
      <c r="H36" s="7"/>
      <c r="I36" s="7"/>
    </row>
    <row r="37" spans="1:9" ht="15.75" customHeight="1">
      <c r="A37" s="86" t="s">
        <v>219</v>
      </c>
      <c r="B37" s="32" t="s">
        <v>220</v>
      </c>
      <c r="C37" s="77"/>
      <c r="D37" s="71">
        <v>152275.20000000001</v>
      </c>
      <c r="E37" s="65">
        <f t="shared" si="3"/>
        <v>152275.20000000001</v>
      </c>
      <c r="F37" s="7"/>
      <c r="G37" s="7"/>
      <c r="H37" s="7"/>
      <c r="I37" s="7"/>
    </row>
    <row r="38" spans="1:9" ht="15.75" customHeight="1">
      <c r="A38" s="86" t="s">
        <v>221</v>
      </c>
      <c r="B38" s="32" t="s">
        <v>222</v>
      </c>
      <c r="C38" s="77"/>
      <c r="D38" s="71">
        <v>180364.80000000002</v>
      </c>
      <c r="E38" s="65">
        <f t="shared" si="3"/>
        <v>180364.80000000002</v>
      </c>
      <c r="F38" s="7"/>
      <c r="G38" s="7"/>
      <c r="H38" s="7"/>
      <c r="I38" s="7"/>
    </row>
    <row r="39" spans="1:9" ht="15.75" customHeight="1">
      <c r="A39" s="86" t="s">
        <v>223</v>
      </c>
      <c r="B39" s="32" t="s">
        <v>224</v>
      </c>
      <c r="C39" s="77"/>
      <c r="D39" s="71">
        <v>205004.80000000005</v>
      </c>
      <c r="E39" s="65">
        <f t="shared" si="3"/>
        <v>205004.80000000005</v>
      </c>
      <c r="F39" s="7"/>
      <c r="G39" s="7"/>
      <c r="H39" s="7"/>
      <c r="I39" s="7"/>
    </row>
    <row r="40" spans="1:9" ht="15.75" customHeight="1">
      <c r="A40" s="86" t="s">
        <v>225</v>
      </c>
      <c r="B40" s="77" t="s">
        <v>226</v>
      </c>
      <c r="C40" s="77"/>
      <c r="D40" s="71">
        <v>270424.00000000006</v>
      </c>
      <c r="E40" s="65">
        <f t="shared" si="3"/>
        <v>270424.00000000006</v>
      </c>
      <c r="F40" s="7"/>
      <c r="G40" s="7"/>
      <c r="H40" s="7"/>
      <c r="I40" s="7"/>
    </row>
    <row r="41" spans="1:9" ht="15.75" customHeight="1">
      <c r="A41" s="86" t="s">
        <v>227</v>
      </c>
      <c r="B41" s="77" t="s">
        <v>228</v>
      </c>
      <c r="C41" s="77"/>
      <c r="D41" s="71">
        <v>269684.80000000005</v>
      </c>
      <c r="E41" s="65">
        <f t="shared" si="3"/>
        <v>269684.80000000005</v>
      </c>
      <c r="F41" s="7"/>
      <c r="G41" s="7"/>
      <c r="H41" s="7"/>
      <c r="I41" s="7"/>
    </row>
    <row r="42" spans="1:9" ht="15.75" customHeight="1">
      <c r="A42" s="86" t="s">
        <v>229</v>
      </c>
      <c r="B42" s="77" t="s">
        <v>230</v>
      </c>
      <c r="C42" s="77"/>
      <c r="D42" s="71">
        <v>402987.2</v>
      </c>
      <c r="E42" s="65">
        <f t="shared" si="3"/>
        <v>402987.2</v>
      </c>
      <c r="F42" s="7"/>
      <c r="G42" s="7"/>
      <c r="H42" s="7"/>
      <c r="I42" s="7"/>
    </row>
    <row r="43" spans="1:9" ht="15.75" customHeight="1">
      <c r="A43" s="86" t="s">
        <v>231</v>
      </c>
      <c r="B43" s="32" t="s">
        <v>232</v>
      </c>
      <c r="C43" s="77"/>
      <c r="D43" s="71">
        <v>518672.00000000012</v>
      </c>
      <c r="E43" s="65">
        <f t="shared" si="3"/>
        <v>518672.00000000012</v>
      </c>
      <c r="F43" s="7"/>
      <c r="G43" s="7"/>
      <c r="H43" s="7"/>
      <c r="I43" s="7"/>
    </row>
    <row r="44" spans="1:9" ht="15.75" customHeight="1">
      <c r="A44" s="86" t="s">
        <v>233</v>
      </c>
      <c r="B44" s="32" t="s">
        <v>234</v>
      </c>
      <c r="C44" s="77"/>
      <c r="D44" s="71">
        <v>659736.00000000012</v>
      </c>
      <c r="E44" s="65">
        <f t="shared" si="3"/>
        <v>659736.00000000012</v>
      </c>
      <c r="F44" s="7"/>
      <c r="G44" s="7"/>
      <c r="H44" s="7"/>
      <c r="I44" s="7"/>
    </row>
    <row r="45" spans="1:9" ht="15.75" customHeight="1">
      <c r="A45" s="86" t="s">
        <v>235</v>
      </c>
      <c r="B45" s="32" t="s">
        <v>236</v>
      </c>
      <c r="C45" s="77"/>
      <c r="D45" s="71">
        <v>726140.8</v>
      </c>
      <c r="E45" s="65">
        <f t="shared" si="3"/>
        <v>726140.8</v>
      </c>
      <c r="F45" s="7"/>
      <c r="G45" s="7"/>
      <c r="H45" s="7"/>
      <c r="I45" s="7"/>
    </row>
    <row r="46" spans="1:9" ht="24" customHeight="1">
      <c r="A46" s="86" t="s">
        <v>237</v>
      </c>
      <c r="B46" s="32" t="s">
        <v>238</v>
      </c>
      <c r="C46" s="77"/>
      <c r="D46" s="71">
        <v>602817.60000000009</v>
      </c>
      <c r="E46" s="65">
        <f t="shared" si="3"/>
        <v>602817.60000000009</v>
      </c>
      <c r="F46" s="7"/>
      <c r="G46" s="7"/>
      <c r="H46" s="7"/>
      <c r="I46" s="7"/>
    </row>
    <row r="47" spans="1:9" ht="24" customHeight="1">
      <c r="A47" s="86" t="s">
        <v>239</v>
      </c>
      <c r="B47" s="32" t="s">
        <v>240</v>
      </c>
      <c r="C47" s="77"/>
      <c r="D47" s="71">
        <v>632632.00000000012</v>
      </c>
      <c r="E47" s="65">
        <f t="shared" si="3"/>
        <v>632632.00000000012</v>
      </c>
      <c r="F47" s="7"/>
      <c r="G47" s="7"/>
      <c r="H47" s="7"/>
      <c r="I47" s="7"/>
    </row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sheetProtection algorithmName="SHA-512" hashValue="Qhh7P8fJC9v/na1my5JDkWL0k/nn9U611j8Jbvo/QToR+AH3Qypn67zJaZtcX1CDzHgn5E3/dxMrd/FIpsmLJQ==" saltValue="00Sbp8sGG4HMyx86ZWuEDw==" spinCount="100000" sheet="1" objects="1" scenarios="1"/>
  <mergeCells count="1">
    <mergeCell ref="A1:C3"/>
  </mergeCells>
  <pageMargins left="0.7" right="0.7" top="0.75" bottom="0.75" header="0" footer="0"/>
  <pageSetup paperSize="9" scale="46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CC2E5"/>
  </sheetPr>
  <dimension ref="A1:Z999"/>
  <sheetViews>
    <sheetView workbookViewId="0">
      <pane ySplit="6" topLeftCell="A7" activePane="bottomLeft" state="frozen"/>
      <selection pane="bottomLeft" activeCell="E7" sqref="E7"/>
    </sheetView>
  </sheetViews>
  <sheetFormatPr baseColWidth="10" defaultColWidth="12.625" defaultRowHeight="15" customHeight="1"/>
  <cols>
    <col min="1" max="1" width="12.25" customWidth="1"/>
    <col min="2" max="2" width="57.75" customWidth="1"/>
    <col min="3" max="3" width="11.375" customWidth="1"/>
    <col min="4" max="5" width="14.375" customWidth="1"/>
    <col min="6" max="6" width="14.875" customWidth="1"/>
  </cols>
  <sheetData>
    <row r="1" spans="1:26" ht="12.75" customHeight="1">
      <c r="A1" s="387" t="s">
        <v>241</v>
      </c>
      <c r="B1" s="378"/>
      <c r="C1" s="379"/>
      <c r="D1" s="52" t="s">
        <v>1</v>
      </c>
      <c r="E1" s="2">
        <v>46056</v>
      </c>
      <c r="G1" s="35"/>
      <c r="H1" s="35"/>
      <c r="I1" s="35"/>
      <c r="J1" s="35"/>
      <c r="K1" s="35"/>
    </row>
    <row r="2" spans="1:26" ht="21" customHeight="1">
      <c r="A2" s="380"/>
      <c r="B2" s="381"/>
      <c r="C2" s="382"/>
      <c r="D2" s="54" t="s">
        <v>2</v>
      </c>
      <c r="E2" s="2" t="s">
        <v>3</v>
      </c>
      <c r="G2" s="35"/>
      <c r="H2" s="35"/>
      <c r="I2" s="35"/>
      <c r="J2" s="35"/>
      <c r="K2" s="35"/>
    </row>
    <row r="3" spans="1:26" ht="21.75" customHeight="1">
      <c r="A3" s="383"/>
      <c r="B3" s="384"/>
      <c r="C3" s="385"/>
      <c r="D3" s="44" t="s">
        <v>4</v>
      </c>
      <c r="E3" s="5">
        <v>13</v>
      </c>
      <c r="G3" s="35"/>
      <c r="H3" s="35"/>
      <c r="I3" s="35"/>
      <c r="J3" s="35"/>
      <c r="K3" s="35"/>
    </row>
    <row r="4" spans="1:26" ht="21.75" customHeight="1">
      <c r="A4" s="88"/>
      <c r="B4" s="35"/>
      <c r="C4" s="88"/>
      <c r="F4" s="35"/>
      <c r="G4" s="35"/>
      <c r="H4" s="35"/>
      <c r="I4" s="35"/>
      <c r="J4" s="35"/>
      <c r="K4" s="35"/>
    </row>
    <row r="5" spans="1:26" ht="14.25">
      <c r="A5" s="88"/>
      <c r="B5" s="88"/>
      <c r="C5" s="88"/>
      <c r="F5" s="35"/>
      <c r="G5" s="35"/>
      <c r="H5" s="35"/>
      <c r="I5" s="35"/>
      <c r="J5" s="35"/>
      <c r="K5" s="35"/>
    </row>
    <row r="6" spans="1:26" ht="50.25" customHeight="1">
      <c r="A6" s="89" t="s">
        <v>105</v>
      </c>
      <c r="B6" s="89" t="s">
        <v>242</v>
      </c>
      <c r="C6" s="90" t="s">
        <v>243</v>
      </c>
      <c r="D6" s="11" t="s">
        <v>8</v>
      </c>
      <c r="E6" s="91">
        <f>'CONDUIT TROQ Y PLAST.'!E5</f>
        <v>0</v>
      </c>
      <c r="F6" s="92"/>
      <c r="G6" s="92"/>
      <c r="H6" s="92"/>
      <c r="I6" s="92"/>
      <c r="J6" s="92"/>
      <c r="K6" s="92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>
      <c r="A7" s="94" t="s">
        <v>244</v>
      </c>
      <c r="B7" s="95" t="s">
        <v>245</v>
      </c>
      <c r="C7" s="47">
        <v>30</v>
      </c>
      <c r="D7" s="96">
        <v>185097.33000000005</v>
      </c>
      <c r="E7" s="96">
        <f t="shared" ref="E7:E23" si="0">+D7-D7*$E$6</f>
        <v>185097.33000000005</v>
      </c>
      <c r="F7" s="35"/>
      <c r="G7" s="35"/>
      <c r="H7" s="35"/>
      <c r="I7" s="35"/>
      <c r="J7" s="35"/>
      <c r="K7" s="35"/>
    </row>
    <row r="8" spans="1:26">
      <c r="A8" s="97" t="s">
        <v>246</v>
      </c>
      <c r="B8" s="98" t="s">
        <v>247</v>
      </c>
      <c r="C8" s="99">
        <v>30</v>
      </c>
      <c r="D8" s="96">
        <v>182500</v>
      </c>
      <c r="E8" s="96">
        <f t="shared" si="0"/>
        <v>182500</v>
      </c>
      <c r="F8" s="35"/>
      <c r="G8" s="35"/>
      <c r="H8" s="35"/>
      <c r="I8" s="35"/>
      <c r="J8" s="35"/>
      <c r="K8" s="35"/>
    </row>
    <row r="9" spans="1:26">
      <c r="A9" s="94" t="s">
        <v>248</v>
      </c>
      <c r="B9" s="95" t="s">
        <v>249</v>
      </c>
      <c r="C9" s="47">
        <v>30</v>
      </c>
      <c r="D9" s="96">
        <v>165346.5</v>
      </c>
      <c r="E9" s="96">
        <f t="shared" si="0"/>
        <v>165346.5</v>
      </c>
      <c r="F9" s="35"/>
      <c r="G9" s="35"/>
      <c r="H9" s="35"/>
      <c r="I9" s="35"/>
      <c r="J9" s="35"/>
      <c r="K9" s="35"/>
    </row>
    <row r="10" spans="1:26">
      <c r="A10" s="100" t="s">
        <v>250</v>
      </c>
      <c r="B10" s="101" t="s">
        <v>251</v>
      </c>
      <c r="C10" s="102">
        <v>30</v>
      </c>
      <c r="D10" s="96">
        <v>186279.5</v>
      </c>
      <c r="E10" s="96">
        <f t="shared" si="0"/>
        <v>186279.5</v>
      </c>
      <c r="F10" s="103"/>
      <c r="G10" s="35"/>
      <c r="H10" s="35"/>
      <c r="I10" s="35"/>
      <c r="J10" s="35"/>
      <c r="K10" s="35"/>
    </row>
    <row r="11" spans="1:26">
      <c r="A11" s="94" t="s">
        <v>252</v>
      </c>
      <c r="B11" s="95" t="s">
        <v>253</v>
      </c>
      <c r="C11" s="47">
        <v>30</v>
      </c>
      <c r="D11" s="96">
        <v>151431.5</v>
      </c>
      <c r="E11" s="96">
        <f t="shared" si="0"/>
        <v>151431.5</v>
      </c>
      <c r="F11" s="35"/>
      <c r="G11" s="35"/>
      <c r="H11" s="35"/>
      <c r="I11" s="35"/>
      <c r="J11" s="35"/>
      <c r="K11" s="35"/>
    </row>
    <row r="12" spans="1:26">
      <c r="A12" s="104" t="s">
        <v>254</v>
      </c>
      <c r="B12" s="105" t="s">
        <v>255</v>
      </c>
      <c r="C12" s="106"/>
      <c r="D12" s="96">
        <v>90750</v>
      </c>
      <c r="E12" s="96">
        <f t="shared" si="0"/>
        <v>90750</v>
      </c>
      <c r="F12" s="35"/>
      <c r="G12" s="35"/>
      <c r="H12" s="35"/>
      <c r="I12" s="35"/>
      <c r="J12" s="35"/>
      <c r="K12" s="35"/>
    </row>
    <row r="13" spans="1:26">
      <c r="A13" s="107" t="s">
        <v>256</v>
      </c>
      <c r="B13" s="77" t="s">
        <v>257</v>
      </c>
      <c r="C13" s="47">
        <v>5</v>
      </c>
      <c r="D13" s="96">
        <v>583704</v>
      </c>
      <c r="E13" s="96">
        <f t="shared" si="0"/>
        <v>583704</v>
      </c>
      <c r="F13" s="35"/>
      <c r="G13" s="35"/>
      <c r="H13" s="35"/>
      <c r="I13" s="35"/>
      <c r="J13" s="35"/>
      <c r="K13" s="35"/>
    </row>
    <row r="14" spans="1:26">
      <c r="A14" s="107" t="s">
        <v>258</v>
      </c>
      <c r="B14" s="77" t="s">
        <v>259</v>
      </c>
      <c r="C14" s="47">
        <v>5</v>
      </c>
      <c r="D14" s="96">
        <v>427130.00000000012</v>
      </c>
      <c r="E14" s="96">
        <f t="shared" si="0"/>
        <v>427130.00000000012</v>
      </c>
      <c r="F14" s="35"/>
      <c r="G14" s="35"/>
      <c r="H14" s="35"/>
      <c r="I14" s="35"/>
      <c r="J14" s="35"/>
      <c r="K14" s="35"/>
    </row>
    <row r="15" spans="1:26" ht="15" customHeight="1">
      <c r="A15" s="108" t="s">
        <v>260</v>
      </c>
      <c r="B15" s="109" t="s">
        <v>261</v>
      </c>
      <c r="C15" s="99">
        <v>5</v>
      </c>
      <c r="D15" s="96">
        <v>502506</v>
      </c>
      <c r="E15" s="96">
        <f t="shared" si="0"/>
        <v>502506</v>
      </c>
      <c r="I15" s="35"/>
    </row>
    <row r="16" spans="1:26">
      <c r="A16" s="110" t="s">
        <v>262</v>
      </c>
      <c r="B16" s="85" t="s">
        <v>263</v>
      </c>
      <c r="C16" s="99">
        <v>1</v>
      </c>
      <c r="D16" s="96">
        <v>890700</v>
      </c>
      <c r="E16" s="96">
        <f t="shared" si="0"/>
        <v>890700</v>
      </c>
      <c r="F16" s="35"/>
      <c r="G16" s="35"/>
      <c r="H16" s="35"/>
      <c r="I16" s="35"/>
      <c r="J16" s="35"/>
      <c r="K16" s="35"/>
    </row>
    <row r="17" spans="1:11" ht="30">
      <c r="A17" s="108" t="s">
        <v>264</v>
      </c>
      <c r="B17" s="109" t="s">
        <v>265</v>
      </c>
      <c r="C17" s="99">
        <v>5</v>
      </c>
      <c r="D17" s="96">
        <v>855200</v>
      </c>
      <c r="E17" s="96">
        <f t="shared" si="0"/>
        <v>855200</v>
      </c>
      <c r="I17" s="35"/>
    </row>
    <row r="18" spans="1:11">
      <c r="A18" s="108" t="s">
        <v>266</v>
      </c>
      <c r="B18" s="109" t="s">
        <v>267</v>
      </c>
      <c r="C18" s="99">
        <v>5</v>
      </c>
      <c r="D18" s="96">
        <v>925700</v>
      </c>
      <c r="E18" s="96">
        <f t="shared" si="0"/>
        <v>925700</v>
      </c>
      <c r="I18" s="35"/>
    </row>
    <row r="19" spans="1:11">
      <c r="A19" s="110" t="s">
        <v>268</v>
      </c>
      <c r="B19" s="85" t="s">
        <v>269</v>
      </c>
      <c r="C19" s="99">
        <v>1</v>
      </c>
      <c r="D19" s="96">
        <v>1478400</v>
      </c>
      <c r="E19" s="96">
        <f t="shared" si="0"/>
        <v>1478400</v>
      </c>
      <c r="F19" s="35"/>
      <c r="G19" s="35"/>
      <c r="H19" s="35"/>
      <c r="I19" s="35"/>
      <c r="J19" s="35"/>
      <c r="K19" s="35"/>
    </row>
    <row r="20" spans="1:11" ht="30">
      <c r="A20" s="107" t="s">
        <v>270</v>
      </c>
      <c r="B20" s="77" t="s">
        <v>271</v>
      </c>
      <c r="C20" s="47">
        <v>1</v>
      </c>
      <c r="D20" s="96">
        <v>517400</v>
      </c>
      <c r="E20" s="96">
        <f t="shared" si="0"/>
        <v>517400</v>
      </c>
      <c r="F20" s="35"/>
      <c r="G20" s="35"/>
      <c r="H20" s="35"/>
      <c r="I20" s="35"/>
      <c r="J20" s="35"/>
      <c r="K20" s="35"/>
    </row>
    <row r="21" spans="1:11">
      <c r="A21" s="111" t="s">
        <v>272</v>
      </c>
      <c r="B21" s="112" t="s">
        <v>273</v>
      </c>
      <c r="C21" s="99">
        <v>1</v>
      </c>
      <c r="D21" s="96">
        <v>42310</v>
      </c>
      <c r="E21" s="96">
        <f t="shared" si="0"/>
        <v>42310</v>
      </c>
      <c r="F21" s="35"/>
      <c r="G21" s="35"/>
      <c r="H21" s="35"/>
      <c r="I21" s="35"/>
      <c r="J21" s="35"/>
      <c r="K21" s="35"/>
    </row>
    <row r="22" spans="1:11">
      <c r="A22" s="107" t="s">
        <v>274</v>
      </c>
      <c r="B22" s="77" t="s">
        <v>275</v>
      </c>
      <c r="C22" s="47">
        <v>5</v>
      </c>
      <c r="D22" s="96">
        <v>21175</v>
      </c>
      <c r="E22" s="96">
        <f t="shared" si="0"/>
        <v>21175</v>
      </c>
      <c r="F22" s="35"/>
      <c r="G22" s="35"/>
      <c r="H22" s="35"/>
      <c r="I22" s="35"/>
      <c r="J22" s="35"/>
      <c r="K22" s="35"/>
    </row>
    <row r="23" spans="1:11">
      <c r="A23" s="113" t="s">
        <v>276</v>
      </c>
      <c r="B23" s="114" t="s">
        <v>277</v>
      </c>
      <c r="C23" s="115">
        <v>5</v>
      </c>
      <c r="D23" s="96">
        <v>35997.500000000007</v>
      </c>
      <c r="E23" s="96">
        <f t="shared" si="0"/>
        <v>35997.500000000007</v>
      </c>
      <c r="F23" s="35"/>
      <c r="G23" s="35"/>
      <c r="H23" s="35"/>
      <c r="I23" s="35"/>
      <c r="J23" s="35"/>
      <c r="K23" s="35"/>
    </row>
    <row r="24" spans="1:11" ht="14.25">
      <c r="A24" s="388" t="s">
        <v>278</v>
      </c>
      <c r="B24" s="389"/>
      <c r="C24" s="389"/>
      <c r="D24" s="389"/>
      <c r="E24" s="390"/>
      <c r="F24" s="35"/>
      <c r="G24" s="35"/>
      <c r="H24" s="35"/>
      <c r="I24" s="35"/>
      <c r="J24" s="35"/>
      <c r="K24" s="35"/>
    </row>
    <row r="25" spans="1:11" ht="30">
      <c r="A25" s="110" t="s">
        <v>279</v>
      </c>
      <c r="B25" s="116" t="s">
        <v>280</v>
      </c>
      <c r="C25" s="99">
        <v>1</v>
      </c>
      <c r="D25" s="96">
        <v>2634500</v>
      </c>
      <c r="E25" s="96">
        <f t="shared" ref="E25:E30" si="1">+D25-D25*$E$6</f>
        <v>2634500</v>
      </c>
      <c r="F25" s="35"/>
      <c r="G25" s="35"/>
      <c r="H25" s="35"/>
      <c r="I25" s="35"/>
      <c r="J25" s="35"/>
      <c r="K25" s="35"/>
    </row>
    <row r="26" spans="1:11" ht="30">
      <c r="A26" s="110" t="s">
        <v>281</v>
      </c>
      <c r="B26" s="85" t="s">
        <v>282</v>
      </c>
      <c r="C26" s="99">
        <v>1</v>
      </c>
      <c r="D26" s="96">
        <v>4882700</v>
      </c>
      <c r="E26" s="96">
        <f t="shared" si="1"/>
        <v>4882700</v>
      </c>
      <c r="F26" s="35"/>
      <c r="G26" s="35"/>
      <c r="H26" s="35"/>
      <c r="I26" s="35"/>
      <c r="J26" s="35"/>
      <c r="K26" s="35"/>
    </row>
    <row r="27" spans="1:11" ht="27" customHeight="1">
      <c r="A27" s="110" t="s">
        <v>283</v>
      </c>
      <c r="B27" s="85" t="s">
        <v>284</v>
      </c>
      <c r="C27" s="99">
        <v>1</v>
      </c>
      <c r="D27" s="96">
        <v>6071000</v>
      </c>
      <c r="E27" s="96">
        <f t="shared" si="1"/>
        <v>6071000</v>
      </c>
      <c r="F27" s="35"/>
      <c r="G27" s="35"/>
      <c r="H27" s="35"/>
      <c r="I27" s="35"/>
      <c r="J27" s="35"/>
      <c r="K27" s="35"/>
    </row>
    <row r="28" spans="1:11" ht="27" customHeight="1">
      <c r="A28" s="110" t="s">
        <v>285</v>
      </c>
      <c r="B28" s="85" t="s">
        <v>286</v>
      </c>
      <c r="C28" s="99">
        <v>1</v>
      </c>
      <c r="D28" s="96">
        <v>9620000</v>
      </c>
      <c r="E28" s="96">
        <f t="shared" si="1"/>
        <v>9620000</v>
      </c>
      <c r="F28" s="35"/>
      <c r="G28" s="35"/>
      <c r="H28" s="35"/>
      <c r="I28" s="35"/>
      <c r="J28" s="35"/>
      <c r="K28" s="35"/>
    </row>
    <row r="29" spans="1:11" ht="27" customHeight="1">
      <c r="A29" s="110" t="s">
        <v>287</v>
      </c>
      <c r="B29" s="85" t="s">
        <v>288</v>
      </c>
      <c r="C29" s="99">
        <v>1</v>
      </c>
      <c r="D29" s="96">
        <v>17365384</v>
      </c>
      <c r="E29" s="96">
        <f t="shared" si="1"/>
        <v>17365384</v>
      </c>
      <c r="F29" s="35"/>
      <c r="G29" s="35"/>
      <c r="H29" s="35"/>
      <c r="I29" s="35"/>
      <c r="J29" s="35"/>
      <c r="K29" s="35"/>
    </row>
    <row r="30" spans="1:11" ht="15.75" customHeight="1">
      <c r="A30" s="107" t="s">
        <v>289</v>
      </c>
      <c r="B30" s="77" t="s">
        <v>290</v>
      </c>
      <c r="C30" s="47">
        <v>50</v>
      </c>
      <c r="D30" s="96">
        <v>12039.500000000002</v>
      </c>
      <c r="E30" s="96">
        <f t="shared" si="1"/>
        <v>12039.500000000002</v>
      </c>
      <c r="F30" s="35"/>
      <c r="G30" s="35"/>
      <c r="H30" s="35"/>
      <c r="I30" s="35"/>
      <c r="J30" s="35"/>
      <c r="K30" s="35"/>
    </row>
    <row r="31" spans="1:11" ht="22.5" customHeight="1">
      <c r="A31" s="391" t="s">
        <v>291</v>
      </c>
      <c r="B31" s="392"/>
      <c r="C31" s="392"/>
      <c r="D31" s="392"/>
      <c r="E31" s="393"/>
      <c r="F31" s="35"/>
      <c r="G31" s="35"/>
      <c r="H31" s="117"/>
      <c r="I31" s="35"/>
      <c r="J31" s="35"/>
      <c r="K31" s="35"/>
    </row>
    <row r="32" spans="1:11">
      <c r="A32" s="118" t="s">
        <v>292</v>
      </c>
      <c r="B32" s="119" t="s">
        <v>293</v>
      </c>
      <c r="C32" s="120"/>
      <c r="D32" s="121">
        <v>4748076</v>
      </c>
      <c r="E32" s="96">
        <f t="shared" ref="E32:E35" si="2">+D32-D32*$E$6</f>
        <v>4748076</v>
      </c>
      <c r="H32" s="122"/>
    </row>
    <row r="33" spans="1:9" ht="30">
      <c r="A33" s="123" t="s">
        <v>294</v>
      </c>
      <c r="B33" s="85" t="s">
        <v>295</v>
      </c>
      <c r="C33" s="124"/>
      <c r="D33" s="96">
        <v>6998084</v>
      </c>
      <c r="E33" s="96">
        <f t="shared" si="2"/>
        <v>6998084</v>
      </c>
    </row>
    <row r="34" spans="1:9" ht="30">
      <c r="A34" s="123" t="s">
        <v>296</v>
      </c>
      <c r="B34" s="85" t="s">
        <v>284</v>
      </c>
      <c r="C34" s="125"/>
      <c r="D34" s="96">
        <v>9975649</v>
      </c>
      <c r="E34" s="96">
        <f t="shared" si="2"/>
        <v>9975649</v>
      </c>
    </row>
    <row r="35" spans="1:9" ht="30">
      <c r="A35" s="126"/>
      <c r="B35" s="127" t="s">
        <v>297</v>
      </c>
      <c r="C35" s="125"/>
      <c r="D35" s="128">
        <v>22173076</v>
      </c>
      <c r="E35" s="96">
        <f t="shared" si="2"/>
        <v>22173076</v>
      </c>
    </row>
    <row r="36" spans="1:9" ht="15.75" customHeight="1">
      <c r="A36" s="391" t="s">
        <v>298</v>
      </c>
      <c r="B36" s="392"/>
      <c r="C36" s="392"/>
      <c r="D36" s="392"/>
      <c r="E36" s="393"/>
    </row>
    <row r="37" spans="1:9">
      <c r="A37" s="129" t="s">
        <v>299</v>
      </c>
      <c r="B37" s="116" t="s">
        <v>293</v>
      </c>
      <c r="C37" s="124"/>
      <c r="D37" s="96">
        <v>5548100</v>
      </c>
      <c r="E37" s="96">
        <f t="shared" ref="E37:E40" si="3">+D37-D37*$E$6</f>
        <v>5548100</v>
      </c>
      <c r="I37" s="122"/>
    </row>
    <row r="38" spans="1:9" ht="30">
      <c r="A38" s="129" t="s">
        <v>300</v>
      </c>
      <c r="B38" s="85" t="s">
        <v>295</v>
      </c>
      <c r="C38" s="124"/>
      <c r="D38" s="96">
        <v>7795800</v>
      </c>
      <c r="E38" s="96">
        <f t="shared" si="3"/>
        <v>7795800</v>
      </c>
    </row>
    <row r="39" spans="1:9" ht="30">
      <c r="A39" s="129" t="s">
        <v>301</v>
      </c>
      <c r="B39" s="85" t="s">
        <v>284</v>
      </c>
      <c r="C39" s="124"/>
      <c r="D39" s="96">
        <v>9494820.2380952388</v>
      </c>
      <c r="E39" s="96">
        <f t="shared" si="3"/>
        <v>9494820.2380952388</v>
      </c>
    </row>
    <row r="40" spans="1:9" ht="30">
      <c r="A40" s="129"/>
      <c r="B40" s="85" t="s">
        <v>297</v>
      </c>
      <c r="C40" s="124"/>
      <c r="D40" s="96">
        <v>24250100</v>
      </c>
      <c r="E40" s="96">
        <f t="shared" si="3"/>
        <v>24250100</v>
      </c>
    </row>
    <row r="41" spans="1:9" ht="15.75" customHeight="1"/>
    <row r="42" spans="1:9" ht="15.75" customHeight="1"/>
    <row r="43" spans="1:9" ht="15.75" customHeight="1"/>
    <row r="44" spans="1:9" ht="15.75" customHeight="1"/>
    <row r="45" spans="1:9" ht="15.75" customHeight="1"/>
    <row r="46" spans="1:9" ht="15.75" customHeight="1"/>
    <row r="47" spans="1:9" ht="15.75" customHeight="1"/>
    <row r="48" spans="1: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sheetProtection algorithmName="SHA-512" hashValue="LNmYSSdgfMto4T85vmqXJw2gD0id6/dTJOBd4GeWjiD4jcnAT2OWLFnUhIXk5HV7nyMM4tEAefV7SmcCWN8Jrw==" saltValue="CwlrXa24Ts9g7TMWzza5rQ==" spinCount="100000" sheet="1" objects="1" scenarios="1"/>
  <mergeCells count="4">
    <mergeCell ref="A1:C3"/>
    <mergeCell ref="A24:E24"/>
    <mergeCell ref="A31:E31"/>
    <mergeCell ref="A36:E36"/>
  </mergeCells>
  <hyperlinks>
    <hyperlink ref="A1" r:id="rId1"/>
  </hyperlinks>
  <pageMargins left="0.7" right="0.7" top="0.75" bottom="0.75" header="0" footer="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Z1000"/>
  <sheetViews>
    <sheetView topLeftCell="A91" workbookViewId="0">
      <selection activeCell="E108" sqref="E108"/>
    </sheetView>
  </sheetViews>
  <sheetFormatPr baseColWidth="10" defaultColWidth="12.625" defaultRowHeight="15" customHeight="1"/>
  <cols>
    <col min="1" max="1" width="4.375" customWidth="1"/>
    <col min="2" max="2" width="12.5" customWidth="1"/>
    <col min="3" max="3" width="17.625" customWidth="1"/>
    <col min="4" max="4" width="17" customWidth="1"/>
    <col min="5" max="5" width="39.875" customWidth="1"/>
    <col min="6" max="6" width="8.5" customWidth="1"/>
    <col min="7" max="7" width="13.5" customWidth="1"/>
    <col min="8" max="8" width="12.875" customWidth="1"/>
  </cols>
  <sheetData>
    <row r="1" spans="1:26" ht="15" customHeight="1">
      <c r="A1" s="403"/>
      <c r="B1" s="378"/>
      <c r="C1" s="378"/>
      <c r="D1" s="378"/>
      <c r="E1" s="378"/>
      <c r="F1" s="379"/>
      <c r="G1" s="52" t="s">
        <v>1</v>
      </c>
      <c r="H1" s="2">
        <v>46056</v>
      </c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5" customHeight="1">
      <c r="A2" s="380"/>
      <c r="B2" s="381"/>
      <c r="C2" s="381"/>
      <c r="D2" s="381"/>
      <c r="E2" s="381"/>
      <c r="F2" s="382"/>
      <c r="G2" s="54" t="s">
        <v>2</v>
      </c>
      <c r="H2" s="2" t="s">
        <v>3</v>
      </c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0.25" customHeight="1">
      <c r="A3" s="380"/>
      <c r="B3" s="381"/>
      <c r="C3" s="381"/>
      <c r="D3" s="381"/>
      <c r="E3" s="381"/>
      <c r="F3" s="382"/>
      <c r="G3" s="44" t="s">
        <v>4</v>
      </c>
      <c r="H3" s="5">
        <v>13</v>
      </c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ht="15.75" customHeight="1">
      <c r="A4" s="130"/>
      <c r="B4" s="131"/>
      <c r="C4" s="132"/>
      <c r="D4" s="132"/>
      <c r="E4" s="133"/>
      <c r="F4" s="133"/>
      <c r="G4" s="33"/>
      <c r="H4" s="134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15.75" customHeight="1">
      <c r="A5" s="130"/>
      <c r="B5" s="131"/>
      <c r="C5" s="132"/>
      <c r="D5" s="132"/>
      <c r="E5" s="133"/>
      <c r="F5" s="49"/>
      <c r="G5" s="135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4.25" customHeight="1">
      <c r="A6" s="400" t="s">
        <v>302</v>
      </c>
      <c r="B6" s="398"/>
      <c r="C6" s="398"/>
      <c r="D6" s="398"/>
      <c r="E6" s="398"/>
      <c r="F6" s="398"/>
      <c r="G6" s="39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24.75" customHeight="1">
      <c r="A7" s="136" t="s">
        <v>303</v>
      </c>
      <c r="B7" s="137" t="s">
        <v>105</v>
      </c>
      <c r="C7" s="404" t="s">
        <v>304</v>
      </c>
      <c r="D7" s="396"/>
      <c r="E7" s="138" t="s">
        <v>305</v>
      </c>
      <c r="F7" s="138" t="s">
        <v>306</v>
      </c>
      <c r="G7" s="138" t="s">
        <v>8</v>
      </c>
      <c r="H7" s="139">
        <f>'CONDUIT TROQ Y PLAST.'!E5</f>
        <v>0</v>
      </c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49"/>
      <c r="T7" s="49"/>
      <c r="U7" s="49"/>
      <c r="V7" s="49"/>
      <c r="W7" s="49"/>
      <c r="X7" s="49"/>
      <c r="Y7" s="49"/>
      <c r="Z7" s="49"/>
    </row>
    <row r="8" spans="1:26" ht="28.5" customHeight="1">
      <c r="A8" s="141"/>
      <c r="B8" s="142" t="s">
        <v>307</v>
      </c>
      <c r="C8" s="401" t="s">
        <v>308</v>
      </c>
      <c r="D8" s="381"/>
      <c r="E8" s="143" t="s">
        <v>309</v>
      </c>
      <c r="F8" s="144">
        <v>1</v>
      </c>
      <c r="G8" s="145">
        <v>348280</v>
      </c>
      <c r="H8" s="146">
        <f t="shared" ref="H8:H16" si="0">G8-G8*$H$7</f>
        <v>348280</v>
      </c>
      <c r="I8" s="140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28.5" customHeight="1">
      <c r="A9" s="141">
        <v>1</v>
      </c>
      <c r="B9" s="142" t="s">
        <v>310</v>
      </c>
      <c r="C9" s="401" t="s">
        <v>311</v>
      </c>
      <c r="D9" s="381"/>
      <c r="E9" s="143" t="s">
        <v>312</v>
      </c>
      <c r="F9" s="144">
        <v>1</v>
      </c>
      <c r="G9" s="145">
        <v>773400</v>
      </c>
      <c r="H9" s="142">
        <f t="shared" si="0"/>
        <v>773400</v>
      </c>
      <c r="I9" s="140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56.25" customHeight="1">
      <c r="A10" s="141">
        <v>3</v>
      </c>
      <c r="B10" s="142" t="s">
        <v>313</v>
      </c>
      <c r="C10" s="405" t="s">
        <v>314</v>
      </c>
      <c r="D10" s="396"/>
      <c r="E10" s="143" t="s">
        <v>315</v>
      </c>
      <c r="F10" s="147">
        <v>1</v>
      </c>
      <c r="G10" s="145">
        <v>3258380</v>
      </c>
      <c r="H10" s="146">
        <f t="shared" si="0"/>
        <v>3258380</v>
      </c>
      <c r="I10" s="140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56.25" customHeight="1">
      <c r="A11" s="141">
        <v>5</v>
      </c>
      <c r="B11" s="148" t="s">
        <v>316</v>
      </c>
      <c r="C11" s="401" t="s">
        <v>317</v>
      </c>
      <c r="D11" s="381"/>
      <c r="E11" s="143" t="s">
        <v>318</v>
      </c>
      <c r="F11" s="147">
        <v>1</v>
      </c>
      <c r="G11" s="145">
        <v>872200</v>
      </c>
      <c r="H11" s="146">
        <f t="shared" si="0"/>
        <v>872200</v>
      </c>
      <c r="I11" s="140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28.5" customHeight="1">
      <c r="A12" s="141">
        <v>6</v>
      </c>
      <c r="B12" s="149" t="s">
        <v>319</v>
      </c>
      <c r="C12" s="401" t="s">
        <v>320</v>
      </c>
      <c r="D12" s="381"/>
      <c r="E12" s="143" t="s">
        <v>321</v>
      </c>
      <c r="F12" s="144">
        <v>1</v>
      </c>
      <c r="G12" s="145">
        <v>1433688</v>
      </c>
      <c r="H12" s="146">
        <f t="shared" si="0"/>
        <v>1433688</v>
      </c>
      <c r="I12" s="150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28.5" customHeight="1">
      <c r="A13" s="141">
        <v>7</v>
      </c>
      <c r="B13" s="149" t="s">
        <v>322</v>
      </c>
      <c r="C13" s="401" t="s">
        <v>323</v>
      </c>
      <c r="D13" s="381"/>
      <c r="E13" s="143" t="s">
        <v>324</v>
      </c>
      <c r="F13" s="144">
        <v>1</v>
      </c>
      <c r="G13" s="145">
        <v>309731</v>
      </c>
      <c r="H13" s="146">
        <f t="shared" si="0"/>
        <v>309731</v>
      </c>
      <c r="I13" s="150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28.5" customHeight="1">
      <c r="A14" s="141">
        <v>8</v>
      </c>
      <c r="B14" s="142" t="s">
        <v>325</v>
      </c>
      <c r="C14" s="401" t="s">
        <v>326</v>
      </c>
      <c r="D14" s="381"/>
      <c r="E14" s="143" t="s">
        <v>327</v>
      </c>
      <c r="F14" s="144">
        <v>1</v>
      </c>
      <c r="G14" s="145">
        <v>203395</v>
      </c>
      <c r="H14" s="146">
        <f t="shared" si="0"/>
        <v>203395</v>
      </c>
      <c r="I14" s="150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42.75">
      <c r="A15" s="141">
        <v>9</v>
      </c>
      <c r="B15" s="142" t="s">
        <v>328</v>
      </c>
      <c r="C15" s="401" t="s">
        <v>329</v>
      </c>
      <c r="D15" s="381"/>
      <c r="E15" s="143" t="s">
        <v>330</v>
      </c>
      <c r="F15" s="144">
        <v>1</v>
      </c>
      <c r="G15" s="145">
        <v>339231</v>
      </c>
      <c r="H15" s="146">
        <f t="shared" si="0"/>
        <v>339231</v>
      </c>
      <c r="I15" s="150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42.75">
      <c r="A16" s="141">
        <v>10</v>
      </c>
      <c r="B16" s="149" t="s">
        <v>331</v>
      </c>
      <c r="C16" s="401" t="s">
        <v>332</v>
      </c>
      <c r="D16" s="381"/>
      <c r="E16" s="143" t="s">
        <v>333</v>
      </c>
      <c r="F16" s="144">
        <v>1</v>
      </c>
      <c r="G16" s="145">
        <v>416985</v>
      </c>
      <c r="H16" s="146">
        <f t="shared" si="0"/>
        <v>416985</v>
      </c>
      <c r="I16" s="150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28.5" customHeight="1">
      <c r="A17" s="400" t="s">
        <v>334</v>
      </c>
      <c r="B17" s="398"/>
      <c r="C17" s="398"/>
      <c r="D17" s="398"/>
      <c r="E17" s="398"/>
      <c r="F17" s="398"/>
      <c r="G17" s="398"/>
      <c r="H17" s="396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28.5" customHeight="1">
      <c r="A18" s="141">
        <v>11</v>
      </c>
      <c r="B18" s="149"/>
      <c r="C18" s="401" t="s">
        <v>335</v>
      </c>
      <c r="D18" s="381"/>
      <c r="E18" s="143" t="s">
        <v>336</v>
      </c>
      <c r="F18" s="149">
        <v>1</v>
      </c>
      <c r="G18" s="145">
        <v>27839</v>
      </c>
      <c r="H18" s="146">
        <f t="shared" ref="H18:H21" si="1">G18-G18*$H$7</f>
        <v>27839</v>
      </c>
      <c r="I18" s="150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28.5" customHeight="1">
      <c r="A19" s="141">
        <v>12</v>
      </c>
      <c r="B19" s="149"/>
      <c r="C19" s="401" t="s">
        <v>337</v>
      </c>
      <c r="D19" s="381"/>
      <c r="E19" s="143" t="s">
        <v>338</v>
      </c>
      <c r="F19" s="149">
        <v>1</v>
      </c>
      <c r="G19" s="145">
        <v>27839</v>
      </c>
      <c r="H19" s="146">
        <f t="shared" si="1"/>
        <v>27839</v>
      </c>
      <c r="I19" s="150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28.5" customHeight="1">
      <c r="A20" s="141">
        <v>13</v>
      </c>
      <c r="B20" s="149"/>
      <c r="C20" s="401" t="s">
        <v>339</v>
      </c>
      <c r="D20" s="381"/>
      <c r="E20" s="143" t="s">
        <v>340</v>
      </c>
      <c r="F20" s="149">
        <v>1</v>
      </c>
      <c r="G20" s="145">
        <v>27839</v>
      </c>
      <c r="H20" s="146">
        <f t="shared" si="1"/>
        <v>27839</v>
      </c>
      <c r="I20" s="150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28.5" customHeight="1">
      <c r="A21" s="141">
        <v>14</v>
      </c>
      <c r="B21" s="149"/>
      <c r="C21" s="401" t="s">
        <v>341</v>
      </c>
      <c r="D21" s="381"/>
      <c r="E21" s="143" t="s">
        <v>342</v>
      </c>
      <c r="F21" s="149">
        <v>1</v>
      </c>
      <c r="G21" s="145">
        <v>27839</v>
      </c>
      <c r="H21" s="146">
        <f t="shared" si="1"/>
        <v>27839</v>
      </c>
      <c r="I21" s="150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28.5" customHeight="1">
      <c r="A22" s="400" t="s">
        <v>343</v>
      </c>
      <c r="B22" s="398"/>
      <c r="C22" s="398"/>
      <c r="D22" s="398"/>
      <c r="E22" s="398"/>
      <c r="F22" s="398"/>
      <c r="G22" s="398"/>
      <c r="H22" s="396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28.5" customHeight="1">
      <c r="A23" s="141">
        <v>15</v>
      </c>
      <c r="B23" s="151" t="s">
        <v>344</v>
      </c>
      <c r="C23" s="394" t="s">
        <v>345</v>
      </c>
      <c r="D23" s="381"/>
      <c r="E23" s="147" t="s">
        <v>346</v>
      </c>
      <c r="F23" s="144">
        <v>1</v>
      </c>
      <c r="G23" s="145">
        <v>30729</v>
      </c>
      <c r="H23" s="146">
        <f t="shared" ref="H23:H30" si="2">G23-G23*$H$7</f>
        <v>30729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28.5" customHeight="1">
      <c r="A24" s="141">
        <v>16</v>
      </c>
      <c r="B24" s="151"/>
      <c r="C24" s="394" t="s">
        <v>347</v>
      </c>
      <c r="D24" s="381"/>
      <c r="E24" s="147" t="s">
        <v>348</v>
      </c>
      <c r="F24" s="144">
        <v>1</v>
      </c>
      <c r="G24" s="145">
        <v>30729</v>
      </c>
      <c r="H24" s="146">
        <f t="shared" si="2"/>
        <v>30729</v>
      </c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8.5" customHeight="1">
      <c r="A25" s="141">
        <v>17</v>
      </c>
      <c r="B25" s="151" t="s">
        <v>349</v>
      </c>
      <c r="C25" s="394" t="s">
        <v>350</v>
      </c>
      <c r="D25" s="381"/>
      <c r="E25" s="147" t="s">
        <v>351</v>
      </c>
      <c r="F25" s="144">
        <v>1</v>
      </c>
      <c r="G25" s="145">
        <v>30729</v>
      </c>
      <c r="H25" s="146">
        <f t="shared" si="2"/>
        <v>30729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28.5" customHeight="1">
      <c r="A26" s="141">
        <v>18</v>
      </c>
      <c r="B26" s="151"/>
      <c r="C26" s="394" t="s">
        <v>352</v>
      </c>
      <c r="D26" s="381"/>
      <c r="E26" s="147" t="s">
        <v>353</v>
      </c>
      <c r="F26" s="144">
        <v>1</v>
      </c>
      <c r="G26" s="145">
        <v>30729</v>
      </c>
      <c r="H26" s="146">
        <f t="shared" si="2"/>
        <v>30729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28.5" customHeight="1">
      <c r="A27" s="141">
        <v>19</v>
      </c>
      <c r="B27" s="151"/>
      <c r="C27" s="394" t="s">
        <v>354</v>
      </c>
      <c r="D27" s="381"/>
      <c r="E27" s="147" t="s">
        <v>355</v>
      </c>
      <c r="F27" s="144">
        <v>1</v>
      </c>
      <c r="G27" s="145">
        <v>39649</v>
      </c>
      <c r="H27" s="146">
        <f t="shared" si="2"/>
        <v>39649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28.5" customHeight="1">
      <c r="A28" s="141">
        <v>20</v>
      </c>
      <c r="B28" s="151" t="s">
        <v>356</v>
      </c>
      <c r="C28" s="394" t="s">
        <v>357</v>
      </c>
      <c r="D28" s="381"/>
      <c r="E28" s="147" t="s">
        <v>358</v>
      </c>
      <c r="F28" s="144">
        <v>1</v>
      </c>
      <c r="G28" s="145">
        <v>39649</v>
      </c>
      <c r="H28" s="146">
        <f t="shared" si="2"/>
        <v>39649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28.5" customHeight="1">
      <c r="A29" s="141">
        <v>21</v>
      </c>
      <c r="B29" s="151"/>
      <c r="C29" s="394" t="s">
        <v>359</v>
      </c>
      <c r="D29" s="381"/>
      <c r="E29" s="147" t="s">
        <v>360</v>
      </c>
      <c r="F29" s="144">
        <v>1</v>
      </c>
      <c r="G29" s="145">
        <v>39649</v>
      </c>
      <c r="H29" s="146">
        <f t="shared" si="2"/>
        <v>39649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28.5" customHeight="1">
      <c r="A30" s="141">
        <v>22</v>
      </c>
      <c r="B30" s="151"/>
      <c r="C30" s="394" t="s">
        <v>361</v>
      </c>
      <c r="D30" s="381"/>
      <c r="E30" s="147" t="s">
        <v>362</v>
      </c>
      <c r="F30" s="144">
        <v>1</v>
      </c>
      <c r="G30" s="145">
        <v>39649</v>
      </c>
      <c r="H30" s="146">
        <f t="shared" si="2"/>
        <v>39649</v>
      </c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28.5" customHeight="1">
      <c r="A31" s="400" t="s">
        <v>363</v>
      </c>
      <c r="B31" s="398"/>
      <c r="C31" s="398"/>
      <c r="D31" s="398"/>
      <c r="E31" s="398"/>
      <c r="F31" s="398"/>
      <c r="G31" s="398"/>
      <c r="H31" s="396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33" customHeight="1">
      <c r="A32" s="141">
        <v>23</v>
      </c>
      <c r="B32" s="151" t="s">
        <v>364</v>
      </c>
      <c r="C32" s="394" t="s">
        <v>365</v>
      </c>
      <c r="D32" s="381"/>
      <c r="E32" s="147" t="s">
        <v>366</v>
      </c>
      <c r="F32" s="144">
        <v>1</v>
      </c>
      <c r="G32" s="145">
        <v>45354</v>
      </c>
      <c r="H32" s="146">
        <f t="shared" ref="H32:H39" si="3">G32-G32*$H$7</f>
        <v>45354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35.25" customHeight="1">
      <c r="A33" s="141">
        <v>24</v>
      </c>
      <c r="B33" s="151" t="s">
        <v>367</v>
      </c>
      <c r="C33" s="394" t="s">
        <v>368</v>
      </c>
      <c r="D33" s="381"/>
      <c r="E33" s="147" t="s">
        <v>369</v>
      </c>
      <c r="F33" s="144">
        <v>1</v>
      </c>
      <c r="G33" s="145">
        <v>45354</v>
      </c>
      <c r="H33" s="146">
        <f t="shared" si="3"/>
        <v>45354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33.75" customHeight="1">
      <c r="A34" s="141">
        <v>25</v>
      </c>
      <c r="B34" s="151" t="s">
        <v>370</v>
      </c>
      <c r="C34" s="394" t="s">
        <v>371</v>
      </c>
      <c r="D34" s="381"/>
      <c r="E34" s="147" t="s">
        <v>372</v>
      </c>
      <c r="F34" s="144">
        <v>1</v>
      </c>
      <c r="G34" s="145">
        <v>45354</v>
      </c>
      <c r="H34" s="146">
        <f t="shared" si="3"/>
        <v>45354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33.75" customHeight="1">
      <c r="A35" s="141">
        <v>26</v>
      </c>
      <c r="B35" s="151" t="s">
        <v>373</v>
      </c>
      <c r="C35" s="394" t="s">
        <v>374</v>
      </c>
      <c r="D35" s="381"/>
      <c r="E35" s="147" t="s">
        <v>375</v>
      </c>
      <c r="F35" s="144">
        <v>1</v>
      </c>
      <c r="G35" s="145">
        <v>45354</v>
      </c>
      <c r="H35" s="146">
        <f t="shared" si="3"/>
        <v>45354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37.5" customHeight="1">
      <c r="A36" s="141">
        <v>27</v>
      </c>
      <c r="B36" s="151" t="s">
        <v>376</v>
      </c>
      <c r="C36" s="394" t="s">
        <v>377</v>
      </c>
      <c r="D36" s="381"/>
      <c r="E36" s="147" t="s">
        <v>378</v>
      </c>
      <c r="F36" s="144">
        <v>1</v>
      </c>
      <c r="G36" s="145">
        <v>45354</v>
      </c>
      <c r="H36" s="146">
        <f t="shared" si="3"/>
        <v>45354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36.75" customHeight="1">
      <c r="A37" s="141">
        <v>28</v>
      </c>
      <c r="B37" s="151" t="s">
        <v>379</v>
      </c>
      <c r="C37" s="394" t="s">
        <v>380</v>
      </c>
      <c r="D37" s="381"/>
      <c r="E37" s="147" t="s">
        <v>381</v>
      </c>
      <c r="F37" s="144">
        <v>1</v>
      </c>
      <c r="G37" s="145">
        <v>45354</v>
      </c>
      <c r="H37" s="146">
        <f t="shared" si="3"/>
        <v>45354</v>
      </c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35.25" customHeight="1">
      <c r="A38" s="141">
        <v>29</v>
      </c>
      <c r="B38" s="151" t="s">
        <v>382</v>
      </c>
      <c r="C38" s="394" t="s">
        <v>383</v>
      </c>
      <c r="D38" s="381"/>
      <c r="E38" s="147" t="s">
        <v>384</v>
      </c>
      <c r="F38" s="144">
        <v>1</v>
      </c>
      <c r="G38" s="145">
        <v>45354</v>
      </c>
      <c r="H38" s="146">
        <f t="shared" si="3"/>
        <v>45354</v>
      </c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35.25" customHeight="1">
      <c r="A39" s="141">
        <v>30</v>
      </c>
      <c r="B39" s="152" t="s">
        <v>385</v>
      </c>
      <c r="C39" s="394" t="s">
        <v>386</v>
      </c>
      <c r="D39" s="381"/>
      <c r="E39" s="153" t="s">
        <v>387</v>
      </c>
      <c r="F39" s="154">
        <v>1</v>
      </c>
      <c r="G39" s="145">
        <v>45354</v>
      </c>
      <c r="H39" s="146">
        <f t="shared" si="3"/>
        <v>45354</v>
      </c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28.5" customHeight="1">
      <c r="A40" s="400" t="s">
        <v>388</v>
      </c>
      <c r="B40" s="398"/>
      <c r="C40" s="398"/>
      <c r="D40" s="398"/>
      <c r="E40" s="398"/>
      <c r="F40" s="398"/>
      <c r="G40" s="398"/>
      <c r="H40" s="396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34.5" customHeight="1">
      <c r="A41" s="141"/>
      <c r="B41" s="151"/>
      <c r="C41" s="394" t="s">
        <v>389</v>
      </c>
      <c r="D41" s="381"/>
      <c r="E41" s="147" t="s">
        <v>390</v>
      </c>
      <c r="F41" s="144"/>
      <c r="G41" s="145">
        <v>66906</v>
      </c>
      <c r="H41" s="146">
        <f t="shared" ref="H41:H44" si="4">G41-G41*$H$7</f>
        <v>66906</v>
      </c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34.5" customHeight="1">
      <c r="A42" s="141">
        <v>35</v>
      </c>
      <c r="B42" s="151" t="s">
        <v>391</v>
      </c>
      <c r="C42" s="394" t="s">
        <v>392</v>
      </c>
      <c r="D42" s="381"/>
      <c r="E42" s="147" t="s">
        <v>393</v>
      </c>
      <c r="F42" s="144">
        <v>1</v>
      </c>
      <c r="G42" s="145">
        <v>66906</v>
      </c>
      <c r="H42" s="146">
        <f t="shared" si="4"/>
        <v>66906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28.5" customHeight="1">
      <c r="A43" s="141">
        <v>36</v>
      </c>
      <c r="B43" s="151" t="s">
        <v>394</v>
      </c>
      <c r="C43" s="394" t="s">
        <v>395</v>
      </c>
      <c r="D43" s="381"/>
      <c r="E43" s="147" t="s">
        <v>396</v>
      </c>
      <c r="F43" s="144">
        <v>1</v>
      </c>
      <c r="G43" s="145">
        <v>66906</v>
      </c>
      <c r="H43" s="146">
        <f t="shared" si="4"/>
        <v>66906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28.5" customHeight="1">
      <c r="A44" s="141">
        <v>37</v>
      </c>
      <c r="B44" s="151" t="s">
        <v>397</v>
      </c>
      <c r="C44" s="394" t="s">
        <v>398</v>
      </c>
      <c r="D44" s="381"/>
      <c r="E44" s="147" t="s">
        <v>399</v>
      </c>
      <c r="F44" s="144">
        <v>1</v>
      </c>
      <c r="G44" s="145">
        <v>66906</v>
      </c>
      <c r="H44" s="146">
        <f t="shared" si="4"/>
        <v>66906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28.5" customHeight="1">
      <c r="A45" s="400" t="s">
        <v>400</v>
      </c>
      <c r="B45" s="398"/>
      <c r="C45" s="398"/>
      <c r="D45" s="398"/>
      <c r="E45" s="398"/>
      <c r="F45" s="398"/>
      <c r="G45" s="398"/>
      <c r="H45" s="396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44.25" customHeight="1">
      <c r="A46" s="141">
        <v>38</v>
      </c>
      <c r="B46" s="155"/>
      <c r="C46" s="394" t="s">
        <v>401</v>
      </c>
      <c r="D46" s="381"/>
      <c r="E46" s="147" t="s">
        <v>402</v>
      </c>
      <c r="F46" s="156">
        <v>1</v>
      </c>
      <c r="G46" s="145">
        <v>80049</v>
      </c>
      <c r="H46" s="146">
        <f t="shared" ref="H46:H51" si="5">G46-G46*$H$7</f>
        <v>80049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44.25" customHeight="1">
      <c r="A47" s="141">
        <v>39</v>
      </c>
      <c r="B47" s="155"/>
      <c r="C47" s="394" t="s">
        <v>403</v>
      </c>
      <c r="D47" s="381"/>
      <c r="E47" s="147" t="s">
        <v>404</v>
      </c>
      <c r="F47" s="156">
        <v>1</v>
      </c>
      <c r="G47" s="145">
        <v>80049</v>
      </c>
      <c r="H47" s="146">
        <f t="shared" si="5"/>
        <v>80049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44.25" customHeight="1">
      <c r="A48" s="141"/>
      <c r="B48" s="155"/>
      <c r="C48" s="394" t="s">
        <v>405</v>
      </c>
      <c r="D48" s="381"/>
      <c r="E48" s="147" t="s">
        <v>406</v>
      </c>
      <c r="F48" s="156"/>
      <c r="G48" s="145">
        <v>80049</v>
      </c>
      <c r="H48" s="146">
        <f t="shared" si="5"/>
        <v>80049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44.25" customHeight="1">
      <c r="A49" s="141"/>
      <c r="B49" s="155"/>
      <c r="C49" s="394" t="s">
        <v>407</v>
      </c>
      <c r="D49" s="381"/>
      <c r="E49" s="147" t="s">
        <v>408</v>
      </c>
      <c r="F49" s="156">
        <v>1</v>
      </c>
      <c r="G49" s="145">
        <v>80049</v>
      </c>
      <c r="H49" s="146">
        <f t="shared" si="5"/>
        <v>80049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44.25" customHeight="1">
      <c r="A50" s="141"/>
      <c r="B50" s="155"/>
      <c r="C50" s="394" t="s">
        <v>409</v>
      </c>
      <c r="D50" s="381"/>
      <c r="E50" s="147" t="s">
        <v>410</v>
      </c>
      <c r="F50" s="144">
        <v>1</v>
      </c>
      <c r="G50" s="145">
        <v>80049</v>
      </c>
      <c r="H50" s="157">
        <f t="shared" si="5"/>
        <v>80049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44.25" customHeight="1">
      <c r="A51" s="141">
        <v>42</v>
      </c>
      <c r="B51" s="158"/>
      <c r="C51" s="394" t="s">
        <v>411</v>
      </c>
      <c r="D51" s="381"/>
      <c r="E51" s="147" t="s">
        <v>412</v>
      </c>
      <c r="F51" s="144">
        <v>1</v>
      </c>
      <c r="G51" s="145">
        <v>80049</v>
      </c>
      <c r="H51" s="157">
        <f t="shared" si="5"/>
        <v>80049</v>
      </c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28.5" customHeight="1">
      <c r="A52" s="400" t="s">
        <v>413</v>
      </c>
      <c r="B52" s="398"/>
      <c r="C52" s="398"/>
      <c r="D52" s="398"/>
      <c r="E52" s="398"/>
      <c r="F52" s="398"/>
      <c r="G52" s="398"/>
      <c r="H52" s="396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28.5" customHeight="1">
      <c r="A53" s="141">
        <v>37</v>
      </c>
      <c r="B53" s="159" t="s">
        <v>414</v>
      </c>
      <c r="C53" s="415" t="s">
        <v>415</v>
      </c>
      <c r="D53" s="396"/>
      <c r="E53" s="160" t="s">
        <v>416</v>
      </c>
      <c r="F53" s="156">
        <v>1</v>
      </c>
      <c r="G53" s="146">
        <v>16559</v>
      </c>
      <c r="H53" s="146">
        <f t="shared" ref="H53:H57" si="6">G53-G53*$H$7</f>
        <v>16559</v>
      </c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28.5" customHeight="1">
      <c r="A54" s="141">
        <v>38</v>
      </c>
      <c r="B54" s="161" t="s">
        <v>417</v>
      </c>
      <c r="C54" s="415" t="s">
        <v>418</v>
      </c>
      <c r="D54" s="396"/>
      <c r="E54" s="160" t="s">
        <v>419</v>
      </c>
      <c r="F54" s="156">
        <v>1</v>
      </c>
      <c r="G54" s="146">
        <v>21134</v>
      </c>
      <c r="H54" s="146">
        <f t="shared" si="6"/>
        <v>21134</v>
      </c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28.5" customHeight="1">
      <c r="A55" s="141">
        <v>39</v>
      </c>
      <c r="B55" s="161" t="s">
        <v>420</v>
      </c>
      <c r="C55" s="415" t="s">
        <v>421</v>
      </c>
      <c r="D55" s="396"/>
      <c r="E55" s="160" t="s">
        <v>422</v>
      </c>
      <c r="F55" s="156">
        <v>1</v>
      </c>
      <c r="G55" s="146">
        <v>29057</v>
      </c>
      <c r="H55" s="146">
        <f t="shared" si="6"/>
        <v>29057</v>
      </c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28.5" customHeight="1">
      <c r="A56" s="141">
        <v>40</v>
      </c>
      <c r="B56" s="161" t="s">
        <v>423</v>
      </c>
      <c r="C56" s="415" t="s">
        <v>424</v>
      </c>
      <c r="D56" s="396"/>
      <c r="E56" s="160" t="s">
        <v>425</v>
      </c>
      <c r="F56" s="156">
        <v>1</v>
      </c>
      <c r="G56" s="146">
        <v>45975</v>
      </c>
      <c r="H56" s="146">
        <f t="shared" si="6"/>
        <v>45975</v>
      </c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28.5" customHeight="1">
      <c r="A57" s="141">
        <v>41</v>
      </c>
      <c r="B57" s="151" t="s">
        <v>426</v>
      </c>
      <c r="C57" s="394" t="s">
        <v>427</v>
      </c>
      <c r="D57" s="381"/>
      <c r="E57" s="147" t="s">
        <v>428</v>
      </c>
      <c r="F57" s="144">
        <v>1</v>
      </c>
      <c r="G57" s="146">
        <v>57731</v>
      </c>
      <c r="H57" s="146">
        <f t="shared" si="6"/>
        <v>57731</v>
      </c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28.5" customHeight="1">
      <c r="A58" s="400" t="s">
        <v>429</v>
      </c>
      <c r="B58" s="398"/>
      <c r="C58" s="398"/>
      <c r="D58" s="398"/>
      <c r="E58" s="398"/>
      <c r="F58" s="398"/>
      <c r="G58" s="398"/>
      <c r="H58" s="396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28.5" customHeight="1">
      <c r="A59" s="413" t="s">
        <v>430</v>
      </c>
      <c r="B59" s="398"/>
      <c r="C59" s="398"/>
      <c r="D59" s="398"/>
      <c r="E59" s="398"/>
      <c r="F59" s="398"/>
      <c r="G59" s="398"/>
      <c r="H59" s="396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53.25" customHeight="1">
      <c r="A60" s="141">
        <v>47</v>
      </c>
      <c r="B60" s="131" t="s">
        <v>431</v>
      </c>
      <c r="C60" s="414" t="s">
        <v>432</v>
      </c>
      <c r="D60" s="381"/>
      <c r="E60" s="147" t="s">
        <v>433</v>
      </c>
      <c r="F60" s="144" t="s">
        <v>434</v>
      </c>
      <c r="G60" s="145">
        <v>2344</v>
      </c>
      <c r="H60" s="146">
        <f t="shared" ref="H60:H63" si="7">G60-G60*$H$7</f>
        <v>2344</v>
      </c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69.75" customHeight="1">
      <c r="A61" s="141">
        <v>48</v>
      </c>
      <c r="B61" s="159" t="s">
        <v>435</v>
      </c>
      <c r="C61" s="399" t="s">
        <v>436</v>
      </c>
      <c r="D61" s="396"/>
      <c r="E61" s="160" t="s">
        <v>437</v>
      </c>
      <c r="F61" s="156" t="s">
        <v>434</v>
      </c>
      <c r="G61" s="145">
        <v>2344</v>
      </c>
      <c r="H61" s="146">
        <f t="shared" si="7"/>
        <v>2344</v>
      </c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46.5" customHeight="1">
      <c r="A62" s="141">
        <v>49</v>
      </c>
      <c r="B62" s="131" t="s">
        <v>438</v>
      </c>
      <c r="C62" s="394" t="s">
        <v>439</v>
      </c>
      <c r="D62" s="381"/>
      <c r="E62" s="160" t="s">
        <v>440</v>
      </c>
      <c r="F62" s="144" t="s">
        <v>434</v>
      </c>
      <c r="G62" s="145">
        <v>2734</v>
      </c>
      <c r="H62" s="146">
        <f t="shared" si="7"/>
        <v>2734</v>
      </c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56.25" customHeight="1">
      <c r="A63" s="162"/>
      <c r="B63" s="156"/>
      <c r="C63" s="399" t="s">
        <v>441</v>
      </c>
      <c r="D63" s="396"/>
      <c r="E63" s="163" t="s">
        <v>442</v>
      </c>
      <c r="F63" s="144" t="s">
        <v>443</v>
      </c>
      <c r="G63" s="145">
        <v>7439</v>
      </c>
      <c r="H63" s="146">
        <f t="shared" si="7"/>
        <v>7439</v>
      </c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28.5" customHeight="1">
      <c r="A64" s="400" t="s">
        <v>444</v>
      </c>
      <c r="B64" s="398"/>
      <c r="C64" s="398"/>
      <c r="D64" s="398"/>
      <c r="E64" s="398"/>
      <c r="F64" s="398"/>
      <c r="G64" s="398"/>
      <c r="H64" s="396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50.25" customHeight="1">
      <c r="A65" s="141">
        <v>50</v>
      </c>
      <c r="B65" s="164" t="s">
        <v>445</v>
      </c>
      <c r="C65" s="394" t="s">
        <v>446</v>
      </c>
      <c r="D65" s="381"/>
      <c r="E65" s="147" t="s">
        <v>447</v>
      </c>
      <c r="F65" s="144">
        <v>1</v>
      </c>
      <c r="G65" s="145">
        <v>2372</v>
      </c>
      <c r="H65" s="146">
        <f t="shared" ref="H65:H69" si="8">G65-G65*$H$7</f>
        <v>2372</v>
      </c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42.75" customHeight="1">
      <c r="A66" s="141"/>
      <c r="B66" s="164"/>
      <c r="C66" s="394" t="s">
        <v>448</v>
      </c>
      <c r="D66" s="381"/>
      <c r="E66" s="147" t="s">
        <v>449</v>
      </c>
      <c r="F66" s="147"/>
      <c r="G66" s="145">
        <v>15265</v>
      </c>
      <c r="H66" s="146">
        <f t="shared" si="8"/>
        <v>15265</v>
      </c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28.5" customHeight="1">
      <c r="A67" s="141">
        <v>51</v>
      </c>
      <c r="B67" s="164" t="s">
        <v>450</v>
      </c>
      <c r="C67" s="394" t="s">
        <v>451</v>
      </c>
      <c r="D67" s="381"/>
      <c r="E67" s="147" t="s">
        <v>452</v>
      </c>
      <c r="F67" s="147">
        <v>1</v>
      </c>
      <c r="G67" s="145">
        <v>2926</v>
      </c>
      <c r="H67" s="146">
        <f t="shared" si="8"/>
        <v>2926</v>
      </c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28.5" customHeight="1">
      <c r="A68" s="141">
        <v>52</v>
      </c>
      <c r="B68" s="165" t="s">
        <v>453</v>
      </c>
      <c r="C68" s="394" t="s">
        <v>454</v>
      </c>
      <c r="D68" s="381"/>
      <c r="E68" s="147" t="s">
        <v>455</v>
      </c>
      <c r="F68" s="144">
        <v>1</v>
      </c>
      <c r="G68" s="145">
        <v>8057</v>
      </c>
      <c r="H68" s="146">
        <f t="shared" si="8"/>
        <v>8057</v>
      </c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41.25" customHeight="1">
      <c r="A69" s="166"/>
      <c r="B69" s="166"/>
      <c r="C69" s="395" t="s">
        <v>454</v>
      </c>
      <c r="D69" s="396"/>
      <c r="E69" s="167" t="s">
        <v>456</v>
      </c>
      <c r="F69" s="166"/>
      <c r="G69" s="145">
        <v>8057</v>
      </c>
      <c r="H69" s="146">
        <f t="shared" si="8"/>
        <v>8057</v>
      </c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28.5" customHeight="1">
      <c r="A70" s="397" t="s">
        <v>457</v>
      </c>
      <c r="B70" s="398"/>
      <c r="C70" s="398"/>
      <c r="D70" s="398"/>
      <c r="E70" s="398"/>
      <c r="F70" s="398"/>
      <c r="G70" s="398"/>
      <c r="H70" s="396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51" customHeight="1">
      <c r="A71" s="141">
        <v>53</v>
      </c>
      <c r="B71" s="151" t="s">
        <v>458</v>
      </c>
      <c r="C71" s="394" t="s">
        <v>459</v>
      </c>
      <c r="D71" s="381"/>
      <c r="E71" s="168" t="s">
        <v>460</v>
      </c>
      <c r="F71" s="144" t="s">
        <v>461</v>
      </c>
      <c r="G71" s="145">
        <v>1131</v>
      </c>
      <c r="H71" s="146">
        <f t="shared" ref="H71:H95" si="9">G71-G71*$H$7</f>
        <v>1131</v>
      </c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56.25" customHeight="1">
      <c r="A72" s="141">
        <v>54</v>
      </c>
      <c r="B72" s="151"/>
      <c r="C72" s="394" t="s">
        <v>462</v>
      </c>
      <c r="D72" s="381"/>
      <c r="E72" s="168" t="s">
        <v>463</v>
      </c>
      <c r="F72" s="144" t="s">
        <v>461</v>
      </c>
      <c r="G72" s="145">
        <v>1508</v>
      </c>
      <c r="H72" s="146">
        <f t="shared" si="9"/>
        <v>1508</v>
      </c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48" customHeight="1">
      <c r="A73" s="141"/>
      <c r="B73" s="151"/>
      <c r="C73" s="394" t="s">
        <v>464</v>
      </c>
      <c r="D73" s="381"/>
      <c r="E73" s="168" t="s">
        <v>465</v>
      </c>
      <c r="F73" s="144"/>
      <c r="G73" s="145">
        <v>206170</v>
      </c>
      <c r="H73" s="146">
        <f t="shared" si="9"/>
        <v>206170</v>
      </c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46.5" customHeight="1">
      <c r="A74" s="141">
        <v>55</v>
      </c>
      <c r="B74" s="151"/>
      <c r="C74" s="394" t="s">
        <v>466</v>
      </c>
      <c r="D74" s="381"/>
      <c r="E74" s="168" t="s">
        <v>467</v>
      </c>
      <c r="F74" s="144">
        <v>1</v>
      </c>
      <c r="G74" s="145">
        <v>366724</v>
      </c>
      <c r="H74" s="146">
        <f t="shared" si="9"/>
        <v>366724</v>
      </c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42" customHeight="1">
      <c r="A75" s="141"/>
      <c r="B75" s="151"/>
      <c r="C75" s="394" t="s">
        <v>468</v>
      </c>
      <c r="D75" s="381"/>
      <c r="E75" s="168" t="s">
        <v>469</v>
      </c>
      <c r="F75" s="144"/>
      <c r="G75" s="145">
        <v>289826</v>
      </c>
      <c r="H75" s="146">
        <f t="shared" si="9"/>
        <v>289826</v>
      </c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40.5" customHeight="1">
      <c r="A76" s="141">
        <v>56</v>
      </c>
      <c r="B76" s="151"/>
      <c r="C76" s="394" t="s">
        <v>470</v>
      </c>
      <c r="D76" s="381"/>
      <c r="E76" s="168" t="s">
        <v>471</v>
      </c>
      <c r="F76" s="144">
        <v>1</v>
      </c>
      <c r="G76" s="145">
        <v>892080</v>
      </c>
      <c r="H76" s="146">
        <f t="shared" si="9"/>
        <v>892080</v>
      </c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51" customHeight="1">
      <c r="A77" s="141"/>
      <c r="B77" s="151"/>
      <c r="C77" s="394" t="s">
        <v>472</v>
      </c>
      <c r="D77" s="381"/>
      <c r="E77" s="168" t="s">
        <v>473</v>
      </c>
      <c r="F77" s="144"/>
      <c r="G77" s="145">
        <v>37170</v>
      </c>
      <c r="H77" s="146">
        <f t="shared" si="9"/>
        <v>37170</v>
      </c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38.25" customHeight="1">
      <c r="A78" s="141">
        <v>57</v>
      </c>
      <c r="B78" s="151"/>
      <c r="C78" s="394" t="s">
        <v>474</v>
      </c>
      <c r="D78" s="381"/>
      <c r="E78" s="168" t="s">
        <v>475</v>
      </c>
      <c r="F78" s="144">
        <v>1</v>
      </c>
      <c r="G78" s="145">
        <v>41234</v>
      </c>
      <c r="H78" s="146">
        <f t="shared" si="9"/>
        <v>41234</v>
      </c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28.5" customHeight="1">
      <c r="A79" s="141">
        <v>58</v>
      </c>
      <c r="B79" s="151"/>
      <c r="C79" s="394" t="s">
        <v>476</v>
      </c>
      <c r="D79" s="381"/>
      <c r="E79" s="168" t="s">
        <v>477</v>
      </c>
      <c r="F79" s="144">
        <v>1</v>
      </c>
      <c r="G79" s="145">
        <v>53724</v>
      </c>
      <c r="H79" s="146">
        <f t="shared" si="9"/>
        <v>53724</v>
      </c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28.5" customHeight="1">
      <c r="A80" s="141">
        <v>59</v>
      </c>
      <c r="B80" s="151"/>
      <c r="C80" s="394" t="s">
        <v>478</v>
      </c>
      <c r="D80" s="381"/>
      <c r="E80" s="168" t="s">
        <v>479</v>
      </c>
      <c r="F80" s="144">
        <v>1</v>
      </c>
      <c r="G80" s="145">
        <v>43613</v>
      </c>
      <c r="H80" s="146">
        <f t="shared" si="9"/>
        <v>43613</v>
      </c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28.5" customHeight="1">
      <c r="A81" s="141">
        <v>60</v>
      </c>
      <c r="B81" s="151"/>
      <c r="C81" s="394" t="s">
        <v>480</v>
      </c>
      <c r="D81" s="381"/>
      <c r="E81" s="168" t="s">
        <v>481</v>
      </c>
      <c r="F81" s="144">
        <v>1</v>
      </c>
      <c r="G81" s="145">
        <v>68147</v>
      </c>
      <c r="H81" s="146">
        <f t="shared" si="9"/>
        <v>68147</v>
      </c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28.5" customHeight="1">
      <c r="A82" s="141">
        <v>61</v>
      </c>
      <c r="B82" s="151"/>
      <c r="C82" s="394" t="s">
        <v>482</v>
      </c>
      <c r="D82" s="381"/>
      <c r="E82" s="168" t="s">
        <v>483</v>
      </c>
      <c r="F82" s="144">
        <v>1</v>
      </c>
      <c r="G82" s="145">
        <v>46067</v>
      </c>
      <c r="H82" s="146">
        <f t="shared" si="9"/>
        <v>46067</v>
      </c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28.5" customHeight="1">
      <c r="A83" s="141">
        <v>62</v>
      </c>
      <c r="B83" s="151"/>
      <c r="C83" s="394" t="s">
        <v>484</v>
      </c>
      <c r="D83" s="381"/>
      <c r="E83" s="168" t="s">
        <v>485</v>
      </c>
      <c r="F83" s="144">
        <v>1</v>
      </c>
      <c r="G83" s="145">
        <v>83954</v>
      </c>
      <c r="H83" s="146">
        <f t="shared" si="9"/>
        <v>83954</v>
      </c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28.5" customHeight="1">
      <c r="A84" s="141">
        <v>63</v>
      </c>
      <c r="B84" s="151"/>
      <c r="C84" s="394" t="s">
        <v>486</v>
      </c>
      <c r="D84" s="381"/>
      <c r="E84" s="168" t="s">
        <v>487</v>
      </c>
      <c r="F84" s="144">
        <v>1</v>
      </c>
      <c r="G84" s="145">
        <v>76770</v>
      </c>
      <c r="H84" s="146">
        <f t="shared" si="9"/>
        <v>76770</v>
      </c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28.5" customHeight="1">
      <c r="A85" s="141">
        <v>64</v>
      </c>
      <c r="B85" s="151"/>
      <c r="C85" s="394" t="s">
        <v>488</v>
      </c>
      <c r="D85" s="381"/>
      <c r="E85" s="168" t="s">
        <v>489</v>
      </c>
      <c r="F85" s="144">
        <v>1</v>
      </c>
      <c r="G85" s="145">
        <v>179539</v>
      </c>
      <c r="H85" s="146">
        <f t="shared" si="9"/>
        <v>179539</v>
      </c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28.5" customHeight="1">
      <c r="A86" s="141">
        <v>65</v>
      </c>
      <c r="B86" s="151"/>
      <c r="C86" s="394" t="s">
        <v>490</v>
      </c>
      <c r="D86" s="381"/>
      <c r="E86" s="168" t="s">
        <v>491</v>
      </c>
      <c r="F86" s="144">
        <v>1</v>
      </c>
      <c r="G86" s="145">
        <v>372762</v>
      </c>
      <c r="H86" s="146">
        <f t="shared" si="9"/>
        <v>372762</v>
      </c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28.5" customHeight="1">
      <c r="A87" s="141">
        <v>66</v>
      </c>
      <c r="B87" s="151"/>
      <c r="C87" s="394" t="s">
        <v>492</v>
      </c>
      <c r="D87" s="381"/>
      <c r="E87" s="168" t="s">
        <v>493</v>
      </c>
      <c r="F87" s="144">
        <v>1</v>
      </c>
      <c r="G87" s="145">
        <v>399754</v>
      </c>
      <c r="H87" s="146">
        <f t="shared" si="9"/>
        <v>399754</v>
      </c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28.5" customHeight="1">
      <c r="A88" s="141">
        <v>67</v>
      </c>
      <c r="B88" s="151"/>
      <c r="C88" s="394" t="s">
        <v>494</v>
      </c>
      <c r="D88" s="381"/>
      <c r="E88" s="168" t="s">
        <v>495</v>
      </c>
      <c r="F88" s="144">
        <v>1</v>
      </c>
      <c r="G88" s="145">
        <v>795226</v>
      </c>
      <c r="H88" s="146">
        <f t="shared" si="9"/>
        <v>795226</v>
      </c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28.5" customHeight="1">
      <c r="A89" s="141">
        <v>68</v>
      </c>
      <c r="B89" s="151"/>
      <c r="C89" s="394" t="s">
        <v>496</v>
      </c>
      <c r="D89" s="381"/>
      <c r="E89" s="168" t="s">
        <v>497</v>
      </c>
      <c r="F89" s="144">
        <v>1</v>
      </c>
      <c r="G89" s="145">
        <v>856398</v>
      </c>
      <c r="H89" s="146">
        <f t="shared" si="9"/>
        <v>856398</v>
      </c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28.5" customHeight="1">
      <c r="A90" s="141">
        <v>69</v>
      </c>
      <c r="B90" s="151"/>
      <c r="C90" s="394" t="s">
        <v>498</v>
      </c>
      <c r="D90" s="381"/>
      <c r="E90" s="168" t="s">
        <v>499</v>
      </c>
      <c r="F90" s="144">
        <v>1</v>
      </c>
      <c r="G90" s="145">
        <v>10093</v>
      </c>
      <c r="H90" s="146">
        <f t="shared" si="9"/>
        <v>10093</v>
      </c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36.75" customHeight="1">
      <c r="A91" s="141"/>
      <c r="B91" s="151"/>
      <c r="C91" s="394" t="s">
        <v>500</v>
      </c>
      <c r="D91" s="381"/>
      <c r="E91" s="168" t="s">
        <v>501</v>
      </c>
      <c r="F91" s="144"/>
      <c r="G91" s="145">
        <v>20072</v>
      </c>
      <c r="H91" s="146">
        <f t="shared" si="9"/>
        <v>20072</v>
      </c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28.5" customHeight="1">
      <c r="A92" s="141">
        <v>70</v>
      </c>
      <c r="B92" s="151"/>
      <c r="C92" s="394" t="s">
        <v>502</v>
      </c>
      <c r="D92" s="381"/>
      <c r="E92" s="168" t="s">
        <v>503</v>
      </c>
      <c r="F92" s="144">
        <v>1</v>
      </c>
      <c r="G92" s="145">
        <v>10611</v>
      </c>
      <c r="H92" s="146">
        <f t="shared" si="9"/>
        <v>10611</v>
      </c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28.5" customHeight="1">
      <c r="A93" s="141">
        <v>71</v>
      </c>
      <c r="B93" s="151"/>
      <c r="C93" s="394" t="s">
        <v>504</v>
      </c>
      <c r="D93" s="381"/>
      <c r="E93" s="168" t="s">
        <v>505</v>
      </c>
      <c r="F93" s="144">
        <v>1</v>
      </c>
      <c r="G93" s="145">
        <v>6028231</v>
      </c>
      <c r="H93" s="146">
        <f t="shared" si="9"/>
        <v>6028231</v>
      </c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28.5" customHeight="1">
      <c r="A94" s="141">
        <v>72</v>
      </c>
      <c r="B94" s="151"/>
      <c r="C94" s="394" t="s">
        <v>506</v>
      </c>
      <c r="D94" s="381"/>
      <c r="E94" s="147" t="s">
        <v>507</v>
      </c>
      <c r="F94" s="144">
        <v>1</v>
      </c>
      <c r="G94" s="145">
        <v>14590465</v>
      </c>
      <c r="H94" s="146">
        <f t="shared" si="9"/>
        <v>14590465</v>
      </c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28.5" customHeight="1">
      <c r="A95" s="141">
        <v>73</v>
      </c>
      <c r="B95" s="151"/>
      <c r="C95" s="394" t="s">
        <v>508</v>
      </c>
      <c r="D95" s="381"/>
      <c r="E95" s="147" t="s">
        <v>509</v>
      </c>
      <c r="F95" s="144">
        <v>1</v>
      </c>
      <c r="G95" s="145">
        <v>348336</v>
      </c>
      <c r="H95" s="146">
        <f t="shared" si="9"/>
        <v>348336</v>
      </c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28.5" customHeight="1">
      <c r="A96" s="402" t="s">
        <v>510</v>
      </c>
      <c r="B96" s="398"/>
      <c r="C96" s="398"/>
      <c r="D96" s="398"/>
      <c r="E96" s="398"/>
      <c r="F96" s="398"/>
      <c r="G96" s="398"/>
      <c r="H96" s="396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28.5" customHeight="1">
      <c r="A97" s="141">
        <v>74</v>
      </c>
      <c r="B97" s="151"/>
      <c r="C97" s="394" t="s">
        <v>511</v>
      </c>
      <c r="D97" s="381"/>
      <c r="E97" s="147" t="s">
        <v>512</v>
      </c>
      <c r="F97" s="144">
        <v>1</v>
      </c>
      <c r="G97" s="145">
        <v>32859400</v>
      </c>
      <c r="H97" s="146">
        <f t="shared" ref="H97:H100" si="10">G97-G97*$H$7</f>
        <v>32859400</v>
      </c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28.5" customHeight="1">
      <c r="A98" s="141">
        <v>75</v>
      </c>
      <c r="B98" s="151"/>
      <c r="C98" s="394" t="s">
        <v>513</v>
      </c>
      <c r="D98" s="381"/>
      <c r="E98" s="147" t="s">
        <v>514</v>
      </c>
      <c r="F98" s="144">
        <v>1</v>
      </c>
      <c r="G98" s="145">
        <v>23804200</v>
      </c>
      <c r="H98" s="146">
        <f t="shared" si="10"/>
        <v>23804200</v>
      </c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28.5" customHeight="1">
      <c r="A99" s="141">
        <v>76</v>
      </c>
      <c r="B99" s="151" t="s">
        <v>515</v>
      </c>
      <c r="C99" s="394" t="s">
        <v>516</v>
      </c>
      <c r="D99" s="381"/>
      <c r="E99" s="147" t="s">
        <v>517</v>
      </c>
      <c r="F99" s="144">
        <v>1</v>
      </c>
      <c r="G99" s="145">
        <v>30595600</v>
      </c>
      <c r="H99" s="146">
        <f t="shared" si="10"/>
        <v>30595600</v>
      </c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28.5" customHeight="1">
      <c r="A100" s="141">
        <v>77</v>
      </c>
      <c r="B100" s="151"/>
      <c r="C100" s="394" t="s">
        <v>518</v>
      </c>
      <c r="D100" s="381"/>
      <c r="E100" s="147" t="s">
        <v>519</v>
      </c>
      <c r="F100" s="144">
        <v>1</v>
      </c>
      <c r="G100" s="145">
        <v>44864400</v>
      </c>
      <c r="H100" s="146">
        <f t="shared" si="10"/>
        <v>44864400</v>
      </c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28.5" customHeight="1">
      <c r="A101" s="406" t="s">
        <v>520</v>
      </c>
      <c r="B101" s="389"/>
      <c r="C101" s="389"/>
      <c r="D101" s="389"/>
      <c r="E101" s="389"/>
      <c r="F101" s="389"/>
      <c r="G101" s="389"/>
      <c r="H101" s="407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</row>
    <row r="102" spans="1:26" ht="28.5" customHeight="1">
      <c r="A102" s="408"/>
      <c r="B102" s="381"/>
      <c r="C102" s="381"/>
      <c r="D102" s="381"/>
      <c r="E102" s="381"/>
      <c r="F102" s="381"/>
      <c r="G102" s="381"/>
      <c r="H102" s="40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</row>
    <row r="103" spans="1:26" ht="28.5" customHeight="1">
      <c r="A103" s="408"/>
      <c r="B103" s="381"/>
      <c r="C103" s="381"/>
      <c r="D103" s="381"/>
      <c r="E103" s="381"/>
      <c r="F103" s="381"/>
      <c r="G103" s="381"/>
      <c r="H103" s="40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</row>
    <row r="104" spans="1:26" ht="28.5" customHeight="1">
      <c r="A104" s="408"/>
      <c r="B104" s="381"/>
      <c r="C104" s="381"/>
      <c r="D104" s="381"/>
      <c r="E104" s="381"/>
      <c r="F104" s="381"/>
      <c r="G104" s="381"/>
      <c r="H104" s="40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</row>
    <row r="105" spans="1:26" ht="28.5" customHeight="1">
      <c r="A105" s="410"/>
      <c r="B105" s="411"/>
      <c r="C105" s="411"/>
      <c r="D105" s="411"/>
      <c r="E105" s="411"/>
      <c r="F105" s="411"/>
      <c r="G105" s="411"/>
      <c r="H105" s="412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</row>
    <row r="106" spans="1:26" ht="28.5" customHeight="1">
      <c r="A106" s="169"/>
      <c r="B106" s="151"/>
      <c r="C106" s="170"/>
      <c r="D106" s="170"/>
      <c r="E106" s="171"/>
      <c r="F106" s="172"/>
      <c r="G106" s="173"/>
      <c r="H106" s="174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</row>
    <row r="107" spans="1:26" ht="15.75" customHeight="1">
      <c r="A107" s="130"/>
      <c r="B107" s="131"/>
      <c r="C107" s="132"/>
      <c r="D107" s="132"/>
      <c r="E107" s="171"/>
      <c r="F107" s="49"/>
      <c r="G107" s="33"/>
      <c r="H107" s="134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</row>
    <row r="108" spans="1:26" ht="15.75" customHeight="1">
      <c r="A108" s="130"/>
      <c r="B108" s="131"/>
      <c r="C108" s="132"/>
      <c r="D108" s="132"/>
      <c r="E108" s="49"/>
      <c r="F108" s="49"/>
      <c r="G108" s="33"/>
      <c r="H108" s="134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</row>
    <row r="109" spans="1:26" ht="15.75" customHeight="1">
      <c r="A109" s="130"/>
      <c r="B109" s="131"/>
      <c r="C109" s="132"/>
      <c r="D109" s="132"/>
      <c r="E109" s="49"/>
      <c r="F109" s="49"/>
      <c r="G109" s="33"/>
      <c r="H109" s="134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</row>
    <row r="110" spans="1:26" ht="15.75" customHeight="1">
      <c r="A110" s="130"/>
      <c r="B110" s="131"/>
      <c r="C110" s="132"/>
      <c r="D110" s="132"/>
      <c r="E110" s="49"/>
      <c r="F110" s="49"/>
      <c r="G110" s="33"/>
      <c r="H110" s="134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</row>
    <row r="111" spans="1:26" ht="15.75" customHeight="1">
      <c r="A111" s="130"/>
      <c r="B111" s="131"/>
      <c r="C111" s="132"/>
      <c r="D111" s="132"/>
      <c r="E111" s="49"/>
      <c r="F111" s="49"/>
      <c r="G111" s="33"/>
      <c r="H111" s="134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</row>
    <row r="112" spans="1:26" ht="15.75" customHeight="1">
      <c r="A112" s="130"/>
      <c r="B112" s="131"/>
      <c r="C112" s="132"/>
      <c r="D112" s="132"/>
      <c r="E112" s="49"/>
      <c r="F112" s="49"/>
      <c r="G112" s="33"/>
      <c r="H112" s="134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</row>
    <row r="113" spans="1:26" ht="15.75" customHeight="1">
      <c r="A113" s="130"/>
      <c r="B113" s="131"/>
      <c r="C113" s="132"/>
      <c r="D113" s="132"/>
      <c r="E113" s="49"/>
      <c r="F113" s="49"/>
      <c r="G113" s="33"/>
      <c r="H113" s="134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</row>
    <row r="114" spans="1:26" ht="15.75" customHeight="1">
      <c r="A114" s="130"/>
      <c r="B114" s="131"/>
      <c r="C114" s="132"/>
      <c r="D114" s="132"/>
      <c r="E114" s="49"/>
      <c r="F114" s="49"/>
      <c r="G114" s="33"/>
      <c r="H114" s="134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</row>
    <row r="115" spans="1:26" ht="15.75" customHeight="1">
      <c r="A115" s="130"/>
      <c r="B115" s="131"/>
      <c r="C115" s="132"/>
      <c r="D115" s="132"/>
      <c r="E115" s="49"/>
      <c r="F115" s="49"/>
      <c r="G115" s="33"/>
      <c r="H115" s="134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</row>
    <row r="116" spans="1:26" ht="15.75" customHeight="1">
      <c r="A116" s="130"/>
      <c r="B116" s="131"/>
      <c r="C116" s="132"/>
      <c r="D116" s="132"/>
      <c r="E116" s="49"/>
      <c r="F116" s="49"/>
      <c r="G116" s="33"/>
      <c r="H116" s="134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</row>
    <row r="117" spans="1:26" ht="15.75" customHeight="1">
      <c r="A117" s="130"/>
      <c r="B117" s="131"/>
      <c r="C117" s="132"/>
      <c r="D117" s="132"/>
      <c r="E117" s="49"/>
      <c r="F117" s="49"/>
      <c r="G117" s="33"/>
      <c r="H117" s="134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</row>
    <row r="118" spans="1:26" ht="15.75" customHeight="1">
      <c r="A118" s="130"/>
      <c r="B118" s="131"/>
      <c r="C118" s="132"/>
      <c r="D118" s="132"/>
      <c r="E118" s="49"/>
      <c r="F118" s="49"/>
      <c r="G118" s="33"/>
      <c r="H118" s="134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</row>
    <row r="119" spans="1:26" ht="15.75" customHeight="1">
      <c r="A119" s="130"/>
      <c r="B119" s="131"/>
      <c r="C119" s="132"/>
      <c r="D119" s="132"/>
      <c r="E119" s="49"/>
      <c r="F119" s="49"/>
      <c r="G119" s="33"/>
      <c r="H119" s="134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</row>
    <row r="120" spans="1:26" ht="15.75" customHeight="1">
      <c r="A120" s="130"/>
      <c r="B120" s="131"/>
      <c r="C120" s="132"/>
      <c r="D120" s="132"/>
      <c r="E120" s="49"/>
      <c r="F120" s="49"/>
      <c r="G120" s="33"/>
      <c r="H120" s="134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</row>
    <row r="121" spans="1:26" ht="15.75" customHeight="1">
      <c r="A121" s="130"/>
      <c r="B121" s="131"/>
      <c r="C121" s="132"/>
      <c r="D121" s="132"/>
      <c r="E121" s="49"/>
      <c r="F121" s="49"/>
      <c r="G121" s="33"/>
      <c r="H121" s="134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</row>
    <row r="122" spans="1:26" ht="15.75" customHeight="1">
      <c r="A122" s="130"/>
      <c r="B122" s="131"/>
      <c r="C122" s="132"/>
      <c r="D122" s="132"/>
      <c r="E122" s="49"/>
      <c r="F122" s="49"/>
      <c r="G122" s="33"/>
      <c r="H122" s="134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</row>
    <row r="123" spans="1:26" ht="15.75" customHeight="1">
      <c r="A123" s="130"/>
      <c r="B123" s="131"/>
      <c r="C123" s="132"/>
      <c r="D123" s="132"/>
      <c r="E123" s="49"/>
      <c r="F123" s="49"/>
      <c r="G123" s="33"/>
      <c r="H123" s="134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</row>
    <row r="124" spans="1:26" ht="15.75" customHeight="1">
      <c r="A124" s="130"/>
      <c r="B124" s="131"/>
      <c r="C124" s="132"/>
      <c r="D124" s="132"/>
      <c r="E124" s="49"/>
      <c r="F124" s="49"/>
      <c r="G124" s="33"/>
      <c r="H124" s="134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</row>
    <row r="125" spans="1:26" ht="15.75" customHeight="1">
      <c r="A125" s="130"/>
      <c r="B125" s="131"/>
      <c r="C125" s="132"/>
      <c r="D125" s="132"/>
      <c r="E125" s="49"/>
      <c r="F125" s="49"/>
      <c r="G125" s="33"/>
      <c r="H125" s="134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</row>
    <row r="126" spans="1:26" ht="15.75" customHeight="1">
      <c r="A126" s="130"/>
      <c r="B126" s="131"/>
      <c r="C126" s="132"/>
      <c r="D126" s="132"/>
      <c r="E126" s="49"/>
      <c r="F126" s="49"/>
      <c r="G126" s="33"/>
      <c r="H126" s="134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</row>
    <row r="127" spans="1:26" ht="15.75" customHeight="1">
      <c r="A127" s="130"/>
      <c r="B127" s="131"/>
      <c r="C127" s="132"/>
      <c r="D127" s="132"/>
      <c r="E127" s="49"/>
      <c r="F127" s="49"/>
      <c r="G127" s="33"/>
      <c r="H127" s="134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</row>
    <row r="128" spans="1:26" ht="15.75" customHeight="1">
      <c r="A128" s="130"/>
      <c r="B128" s="131"/>
      <c r="C128" s="132"/>
      <c r="D128" s="132"/>
      <c r="E128" s="49"/>
      <c r="F128" s="49"/>
      <c r="G128" s="33"/>
      <c r="H128" s="134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</row>
    <row r="129" spans="1:26" ht="15.75" customHeight="1">
      <c r="A129" s="130"/>
      <c r="B129" s="131"/>
      <c r="C129" s="132"/>
      <c r="D129" s="132"/>
      <c r="E129" s="49"/>
      <c r="F129" s="49"/>
      <c r="G129" s="33"/>
      <c r="H129" s="134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</row>
    <row r="130" spans="1:26" ht="15.75" customHeight="1">
      <c r="A130" s="130"/>
      <c r="B130" s="131"/>
      <c r="C130" s="132"/>
      <c r="D130" s="132"/>
      <c r="E130" s="49"/>
      <c r="F130" s="49"/>
      <c r="G130" s="33"/>
      <c r="H130" s="134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</row>
    <row r="131" spans="1:26" ht="15.75" customHeight="1">
      <c r="A131" s="130"/>
      <c r="B131" s="131"/>
      <c r="C131" s="132"/>
      <c r="D131" s="132"/>
      <c r="E131" s="49"/>
      <c r="F131" s="49"/>
      <c r="G131" s="33"/>
      <c r="H131" s="134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</row>
    <row r="132" spans="1:26" ht="15.75" customHeight="1">
      <c r="A132" s="130"/>
      <c r="B132" s="131"/>
      <c r="C132" s="132"/>
      <c r="D132" s="132"/>
      <c r="E132" s="49"/>
      <c r="F132" s="49"/>
      <c r="G132" s="33"/>
      <c r="H132" s="134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</row>
    <row r="133" spans="1:26" ht="15.75" customHeight="1">
      <c r="A133" s="130"/>
      <c r="B133" s="131"/>
      <c r="C133" s="132"/>
      <c r="D133" s="132"/>
      <c r="E133" s="49"/>
      <c r="F133" s="49"/>
      <c r="G133" s="33"/>
      <c r="H133" s="134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</row>
    <row r="134" spans="1:26" ht="15.75" customHeight="1">
      <c r="A134" s="130"/>
      <c r="B134" s="131"/>
      <c r="C134" s="132"/>
      <c r="D134" s="132"/>
      <c r="E134" s="49"/>
      <c r="F134" s="49"/>
      <c r="G134" s="33"/>
      <c r="H134" s="134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</row>
    <row r="135" spans="1:26" ht="15.75" customHeight="1">
      <c r="A135" s="130"/>
      <c r="B135" s="131"/>
      <c r="C135" s="132"/>
      <c r="D135" s="132"/>
      <c r="E135" s="49"/>
      <c r="F135" s="49"/>
      <c r="G135" s="33"/>
      <c r="H135" s="134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</row>
    <row r="136" spans="1:26" ht="15.75" customHeight="1">
      <c r="A136" s="130"/>
      <c r="B136" s="131"/>
      <c r="C136" s="132"/>
      <c r="D136" s="132"/>
      <c r="E136" s="49"/>
      <c r="F136" s="49"/>
      <c r="G136" s="33"/>
      <c r="H136" s="134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</row>
    <row r="137" spans="1:26" ht="15.75" customHeight="1">
      <c r="A137" s="130"/>
      <c r="B137" s="131"/>
      <c r="C137" s="132"/>
      <c r="D137" s="132"/>
      <c r="E137" s="49"/>
      <c r="F137" s="49"/>
      <c r="G137" s="33"/>
      <c r="H137" s="134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</row>
    <row r="138" spans="1:26" ht="15.75" customHeight="1">
      <c r="A138" s="130"/>
      <c r="B138" s="131"/>
      <c r="C138" s="132"/>
      <c r="D138" s="132"/>
      <c r="E138" s="49"/>
      <c r="F138" s="49"/>
      <c r="G138" s="33"/>
      <c r="H138" s="134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</row>
    <row r="139" spans="1:26" ht="15.75" customHeight="1">
      <c r="A139" s="130"/>
      <c r="B139" s="131"/>
      <c r="C139" s="132"/>
      <c r="D139" s="132"/>
      <c r="E139" s="49"/>
      <c r="F139" s="49"/>
      <c r="G139" s="33"/>
      <c r="H139" s="134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</row>
    <row r="140" spans="1:26" ht="15.75" customHeight="1">
      <c r="A140" s="130"/>
      <c r="B140" s="131"/>
      <c r="C140" s="132"/>
      <c r="D140" s="132"/>
      <c r="E140" s="49"/>
      <c r="F140" s="49"/>
      <c r="G140" s="33"/>
      <c r="H140" s="134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</row>
    <row r="141" spans="1:26" ht="15.75" customHeight="1">
      <c r="A141" s="130"/>
      <c r="B141" s="131"/>
      <c r="C141" s="132"/>
      <c r="D141" s="132"/>
      <c r="E141" s="49"/>
      <c r="F141" s="49"/>
      <c r="G141" s="33"/>
      <c r="H141" s="134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</row>
    <row r="142" spans="1:26" ht="15.75" customHeight="1">
      <c r="A142" s="130"/>
      <c r="B142" s="131"/>
      <c r="C142" s="132"/>
      <c r="D142" s="132"/>
      <c r="E142" s="49"/>
      <c r="F142" s="49"/>
      <c r="G142" s="33"/>
      <c r="H142" s="134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</row>
    <row r="143" spans="1:26" ht="15.75" customHeight="1">
      <c r="A143" s="130"/>
      <c r="B143" s="131"/>
      <c r="C143" s="132"/>
      <c r="D143" s="132"/>
      <c r="E143" s="49"/>
      <c r="F143" s="49"/>
      <c r="G143" s="33"/>
      <c r="H143" s="134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</row>
    <row r="144" spans="1:26" ht="15.75" customHeight="1">
      <c r="A144" s="130"/>
      <c r="B144" s="131"/>
      <c r="C144" s="132"/>
      <c r="D144" s="132"/>
      <c r="E144" s="49"/>
      <c r="F144" s="49"/>
      <c r="G144" s="33"/>
      <c r="H144" s="134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</row>
    <row r="145" spans="1:26" ht="15.75" customHeight="1">
      <c r="A145" s="130"/>
      <c r="B145" s="131"/>
      <c r="C145" s="132"/>
      <c r="D145" s="132"/>
      <c r="E145" s="49"/>
      <c r="F145" s="49"/>
      <c r="G145" s="33"/>
      <c r="H145" s="134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</row>
    <row r="146" spans="1:26" ht="15.75" customHeight="1">
      <c r="A146" s="130"/>
      <c r="B146" s="131"/>
      <c r="C146" s="132"/>
      <c r="D146" s="132"/>
      <c r="E146" s="49"/>
      <c r="F146" s="49"/>
      <c r="G146" s="33"/>
      <c r="H146" s="134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</row>
    <row r="147" spans="1:26" ht="15.75" customHeight="1">
      <c r="A147" s="130"/>
      <c r="B147" s="131"/>
      <c r="C147" s="132"/>
      <c r="D147" s="132"/>
      <c r="E147" s="49"/>
      <c r="F147" s="49"/>
      <c r="G147" s="33"/>
      <c r="H147" s="134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</row>
    <row r="148" spans="1:26" ht="15.75" customHeight="1">
      <c r="A148" s="130"/>
      <c r="B148" s="131"/>
      <c r="C148" s="132"/>
      <c r="D148" s="132"/>
      <c r="E148" s="49"/>
      <c r="F148" s="49"/>
      <c r="G148" s="33"/>
      <c r="H148" s="134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</row>
    <row r="149" spans="1:26" ht="15.75" customHeight="1">
      <c r="A149" s="130"/>
      <c r="B149" s="131"/>
      <c r="C149" s="132"/>
      <c r="D149" s="132"/>
      <c r="E149" s="49"/>
      <c r="F149" s="49"/>
      <c r="G149" s="33"/>
      <c r="H149" s="134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</row>
    <row r="150" spans="1:26" ht="15.75" customHeight="1">
      <c r="A150" s="130"/>
      <c r="B150" s="131"/>
      <c r="C150" s="132"/>
      <c r="D150" s="132"/>
      <c r="E150" s="49"/>
      <c r="F150" s="49"/>
      <c r="G150" s="33"/>
      <c r="H150" s="134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</row>
    <row r="151" spans="1:26" ht="15.75" customHeight="1">
      <c r="A151" s="130"/>
      <c r="B151" s="131"/>
      <c r="C151" s="132"/>
      <c r="D151" s="132"/>
      <c r="E151" s="49"/>
      <c r="F151" s="49"/>
      <c r="G151" s="33"/>
      <c r="H151" s="134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</row>
    <row r="152" spans="1:26" ht="15.75" customHeight="1">
      <c r="A152" s="130"/>
      <c r="B152" s="131"/>
      <c r="C152" s="132"/>
      <c r="D152" s="132"/>
      <c r="E152" s="49"/>
      <c r="F152" s="49"/>
      <c r="G152" s="33"/>
      <c r="H152" s="134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</row>
    <row r="153" spans="1:26" ht="15.75" customHeight="1">
      <c r="A153" s="130"/>
      <c r="B153" s="131"/>
      <c r="C153" s="132"/>
      <c r="D153" s="132"/>
      <c r="E153" s="49"/>
      <c r="F153" s="49"/>
      <c r="G153" s="33"/>
      <c r="H153" s="134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</row>
    <row r="154" spans="1:26" ht="15.75" customHeight="1">
      <c r="A154" s="130"/>
      <c r="B154" s="131"/>
      <c r="C154" s="132"/>
      <c r="D154" s="132"/>
      <c r="E154" s="49"/>
      <c r="F154" s="49"/>
      <c r="G154" s="33"/>
      <c r="H154" s="134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</row>
    <row r="155" spans="1:26" ht="15.75" customHeight="1">
      <c r="A155" s="130"/>
      <c r="B155" s="131"/>
      <c r="C155" s="132"/>
      <c r="D155" s="132"/>
      <c r="E155" s="49"/>
      <c r="F155" s="49"/>
      <c r="G155" s="33"/>
      <c r="H155" s="134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</row>
    <row r="156" spans="1:26" ht="15.75" customHeight="1">
      <c r="A156" s="130"/>
      <c r="B156" s="131"/>
      <c r="C156" s="132"/>
      <c r="D156" s="132"/>
      <c r="E156" s="49"/>
      <c r="F156" s="49"/>
      <c r="G156" s="33"/>
      <c r="H156" s="134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</row>
    <row r="157" spans="1:26" ht="15.75" customHeight="1">
      <c r="A157" s="130"/>
      <c r="B157" s="131"/>
      <c r="C157" s="132"/>
      <c r="D157" s="132"/>
      <c r="E157" s="49"/>
      <c r="F157" s="49"/>
      <c r="G157" s="33"/>
      <c r="H157" s="134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</row>
    <row r="158" spans="1:26" ht="15.75" customHeight="1">
      <c r="A158" s="130"/>
      <c r="B158" s="131"/>
      <c r="C158" s="132"/>
      <c r="D158" s="132"/>
      <c r="E158" s="49"/>
      <c r="F158" s="49"/>
      <c r="G158" s="33"/>
      <c r="H158" s="134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</row>
    <row r="159" spans="1:26" ht="15.75" customHeight="1">
      <c r="A159" s="130"/>
      <c r="B159" s="131"/>
      <c r="C159" s="132"/>
      <c r="D159" s="132"/>
      <c r="E159" s="49"/>
      <c r="F159" s="49"/>
      <c r="G159" s="33"/>
      <c r="H159" s="134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</row>
    <row r="160" spans="1:26" ht="15.75" customHeight="1">
      <c r="A160" s="130"/>
      <c r="B160" s="131"/>
      <c r="C160" s="132"/>
      <c r="D160" s="132"/>
      <c r="E160" s="49"/>
      <c r="F160" s="49"/>
      <c r="G160" s="33"/>
      <c r="H160" s="134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</row>
    <row r="161" spans="1:26" ht="15.75" customHeight="1">
      <c r="A161" s="130"/>
      <c r="B161" s="131"/>
      <c r="C161" s="132"/>
      <c r="D161" s="132"/>
      <c r="E161" s="49"/>
      <c r="F161" s="49"/>
      <c r="G161" s="33"/>
      <c r="H161" s="134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</row>
    <row r="162" spans="1:26" ht="15.75" customHeight="1">
      <c r="A162" s="130"/>
      <c r="B162" s="131"/>
      <c r="C162" s="132"/>
      <c r="D162" s="132"/>
      <c r="E162" s="49"/>
      <c r="F162" s="49"/>
      <c r="G162" s="33"/>
      <c r="H162" s="134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</row>
    <row r="163" spans="1:26" ht="15.75" customHeight="1">
      <c r="A163" s="130"/>
      <c r="B163" s="131"/>
      <c r="C163" s="132"/>
      <c r="D163" s="132"/>
      <c r="E163" s="49"/>
      <c r="F163" s="49"/>
      <c r="G163" s="33"/>
      <c r="H163" s="134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</row>
    <row r="164" spans="1:26" ht="15.75" customHeight="1">
      <c r="A164" s="130"/>
      <c r="B164" s="131"/>
      <c r="C164" s="132"/>
      <c r="D164" s="132"/>
      <c r="E164" s="49"/>
      <c r="F164" s="49"/>
      <c r="G164" s="33"/>
      <c r="H164" s="134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</row>
    <row r="165" spans="1:26" ht="15.75" customHeight="1">
      <c r="A165" s="130"/>
      <c r="B165" s="131"/>
      <c r="C165" s="132"/>
      <c r="D165" s="132"/>
      <c r="E165" s="49"/>
      <c r="F165" s="49"/>
      <c r="G165" s="33"/>
      <c r="H165" s="134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</row>
    <row r="166" spans="1:26" ht="15.75" customHeight="1">
      <c r="A166" s="130"/>
      <c r="B166" s="131"/>
      <c r="C166" s="132"/>
      <c r="D166" s="132"/>
      <c r="E166" s="49"/>
      <c r="F166" s="49"/>
      <c r="G166" s="33"/>
      <c r="H166" s="134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</row>
    <row r="167" spans="1:26" ht="15.75" customHeight="1">
      <c r="A167" s="130"/>
      <c r="B167" s="131"/>
      <c r="C167" s="132"/>
      <c r="D167" s="132"/>
      <c r="E167" s="49"/>
      <c r="F167" s="49"/>
      <c r="G167" s="33"/>
      <c r="H167" s="134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</row>
    <row r="168" spans="1:26" ht="15.75" customHeight="1">
      <c r="A168" s="130"/>
      <c r="B168" s="131"/>
      <c r="C168" s="132"/>
      <c r="D168" s="132"/>
      <c r="E168" s="49"/>
      <c r="F168" s="49"/>
      <c r="G168" s="33"/>
      <c r="H168" s="134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</row>
    <row r="169" spans="1:26" ht="15.75" customHeight="1">
      <c r="A169" s="130"/>
      <c r="B169" s="131"/>
      <c r="C169" s="132"/>
      <c r="D169" s="132"/>
      <c r="E169" s="49"/>
      <c r="F169" s="49"/>
      <c r="G169" s="33"/>
      <c r="H169" s="134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</row>
    <row r="170" spans="1:26" ht="15.75" customHeight="1">
      <c r="A170" s="130"/>
      <c r="B170" s="131"/>
      <c r="C170" s="132"/>
      <c r="D170" s="132"/>
      <c r="E170" s="49"/>
      <c r="F170" s="49"/>
      <c r="G170" s="33"/>
      <c r="H170" s="134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</row>
    <row r="171" spans="1:26" ht="15.75" customHeight="1">
      <c r="A171" s="130"/>
      <c r="B171" s="131"/>
      <c r="C171" s="132"/>
      <c r="D171" s="132"/>
      <c r="E171" s="49"/>
      <c r="F171" s="49"/>
      <c r="G171" s="33"/>
      <c r="H171" s="134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</row>
    <row r="172" spans="1:26" ht="15.75" customHeight="1">
      <c r="A172" s="130"/>
      <c r="B172" s="131"/>
      <c r="C172" s="132"/>
      <c r="D172" s="132"/>
      <c r="E172" s="49"/>
      <c r="F172" s="49"/>
      <c r="G172" s="33"/>
      <c r="H172" s="134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</row>
    <row r="173" spans="1:26" ht="15.75" customHeight="1">
      <c r="A173" s="130"/>
      <c r="B173" s="131"/>
      <c r="C173" s="132"/>
      <c r="D173" s="132"/>
      <c r="E173" s="49"/>
      <c r="F173" s="49"/>
      <c r="G173" s="33"/>
      <c r="H173" s="134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</row>
    <row r="174" spans="1:26" ht="15.75" customHeight="1">
      <c r="A174" s="130"/>
      <c r="B174" s="131"/>
      <c r="C174" s="132"/>
      <c r="D174" s="132"/>
      <c r="E174" s="49"/>
      <c r="F174" s="49"/>
      <c r="G174" s="33"/>
      <c r="H174" s="134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</row>
    <row r="175" spans="1:26" ht="15.75" customHeight="1">
      <c r="A175" s="130"/>
      <c r="B175" s="131"/>
      <c r="C175" s="132"/>
      <c r="D175" s="132"/>
      <c r="E175" s="49"/>
      <c r="F175" s="49"/>
      <c r="G175" s="33"/>
      <c r="H175" s="134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</row>
    <row r="176" spans="1:26" ht="15.75" customHeight="1">
      <c r="A176" s="130"/>
      <c r="B176" s="131"/>
      <c r="C176" s="132"/>
      <c r="D176" s="132"/>
      <c r="E176" s="49"/>
      <c r="F176" s="49"/>
      <c r="G176" s="33"/>
      <c r="H176" s="134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</row>
    <row r="177" spans="1:26" ht="15.75" customHeight="1">
      <c r="A177" s="130"/>
      <c r="B177" s="131"/>
      <c r="C177" s="132"/>
      <c r="D177" s="132"/>
      <c r="E177" s="49"/>
      <c r="F177" s="49"/>
      <c r="G177" s="33"/>
      <c r="H177" s="134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</row>
    <row r="178" spans="1:26" ht="15.75" customHeight="1">
      <c r="A178" s="130"/>
      <c r="B178" s="131"/>
      <c r="C178" s="132"/>
      <c r="D178" s="132"/>
      <c r="E178" s="49"/>
      <c r="F178" s="49"/>
      <c r="G178" s="33"/>
      <c r="H178" s="134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</row>
    <row r="179" spans="1:26" ht="15.75" customHeight="1">
      <c r="A179" s="130"/>
      <c r="B179" s="131"/>
      <c r="C179" s="132"/>
      <c r="D179" s="132"/>
      <c r="E179" s="49"/>
      <c r="F179" s="49"/>
      <c r="G179" s="33"/>
      <c r="H179" s="134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</row>
    <row r="180" spans="1:26" ht="15.75" customHeight="1">
      <c r="A180" s="130"/>
      <c r="B180" s="131"/>
      <c r="C180" s="132"/>
      <c r="D180" s="132"/>
      <c r="E180" s="49"/>
      <c r="F180" s="49"/>
      <c r="G180" s="33"/>
      <c r="H180" s="134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</row>
    <row r="181" spans="1:26" ht="15.75" customHeight="1">
      <c r="A181" s="130"/>
      <c r="B181" s="131"/>
      <c r="C181" s="132"/>
      <c r="D181" s="132"/>
      <c r="E181" s="49"/>
      <c r="F181" s="49"/>
      <c r="G181" s="33"/>
      <c r="H181" s="134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t="15.75" customHeight="1">
      <c r="A182" s="130"/>
      <c r="B182" s="131"/>
      <c r="C182" s="132"/>
      <c r="D182" s="132"/>
      <c r="E182" s="49"/>
      <c r="F182" s="49"/>
      <c r="G182" s="33"/>
      <c r="H182" s="134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 ht="15.75" customHeight="1">
      <c r="A183" s="130"/>
      <c r="B183" s="131"/>
      <c r="C183" s="132"/>
      <c r="D183" s="132"/>
      <c r="E183" s="49"/>
      <c r="F183" s="49"/>
      <c r="G183" s="33"/>
      <c r="H183" s="134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</row>
    <row r="184" spans="1:26" ht="15.75" customHeight="1">
      <c r="A184" s="130"/>
      <c r="B184" s="131"/>
      <c r="C184" s="132"/>
      <c r="D184" s="132"/>
      <c r="E184" s="49"/>
      <c r="F184" s="49"/>
      <c r="G184" s="33"/>
      <c r="H184" s="134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</row>
    <row r="185" spans="1:26" ht="15.75" customHeight="1">
      <c r="A185" s="130"/>
      <c r="B185" s="131"/>
      <c r="C185" s="132"/>
      <c r="D185" s="132"/>
      <c r="E185" s="49"/>
      <c r="F185" s="49"/>
      <c r="G185" s="33"/>
      <c r="H185" s="134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 ht="15.75" customHeight="1">
      <c r="A186" s="130"/>
      <c r="B186" s="131"/>
      <c r="C186" s="132"/>
      <c r="D186" s="132"/>
      <c r="E186" s="49"/>
      <c r="F186" s="49"/>
      <c r="G186" s="33"/>
      <c r="H186" s="134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</row>
    <row r="187" spans="1:26" ht="15.75" customHeight="1">
      <c r="A187" s="130"/>
      <c r="B187" s="131"/>
      <c r="C187" s="132"/>
      <c r="D187" s="132"/>
      <c r="E187" s="49"/>
      <c r="F187" s="49"/>
      <c r="G187" s="33"/>
      <c r="H187" s="134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</row>
    <row r="188" spans="1:26" ht="15.75" customHeight="1">
      <c r="A188" s="130"/>
      <c r="B188" s="131"/>
      <c r="C188" s="132"/>
      <c r="D188" s="132"/>
      <c r="E188" s="49"/>
      <c r="F188" s="49"/>
      <c r="G188" s="33"/>
      <c r="H188" s="134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</row>
    <row r="189" spans="1:26" ht="15.75" customHeight="1">
      <c r="A189" s="130"/>
      <c r="B189" s="131"/>
      <c r="C189" s="132"/>
      <c r="D189" s="132"/>
      <c r="E189" s="49"/>
      <c r="F189" s="49"/>
      <c r="G189" s="33"/>
      <c r="H189" s="134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</row>
    <row r="190" spans="1:26" ht="15.75" customHeight="1">
      <c r="A190" s="130"/>
      <c r="B190" s="131"/>
      <c r="C190" s="132"/>
      <c r="D190" s="132"/>
      <c r="E190" s="49"/>
      <c r="F190" s="49"/>
      <c r="G190" s="33"/>
      <c r="H190" s="134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</row>
    <row r="191" spans="1:26" ht="15.75" customHeight="1">
      <c r="A191" s="130"/>
      <c r="B191" s="131"/>
      <c r="C191" s="132"/>
      <c r="D191" s="132"/>
      <c r="E191" s="49"/>
      <c r="F191" s="49"/>
      <c r="G191" s="33"/>
      <c r="H191" s="134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</row>
    <row r="192" spans="1:26" ht="15.75" customHeight="1">
      <c r="A192" s="130"/>
      <c r="B192" s="131"/>
      <c r="C192" s="132"/>
      <c r="D192" s="132"/>
      <c r="E192" s="49"/>
      <c r="F192" s="49"/>
      <c r="G192" s="33"/>
      <c r="H192" s="134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</row>
    <row r="193" spans="1:26" ht="15.75" customHeight="1">
      <c r="A193" s="130"/>
      <c r="B193" s="131"/>
      <c r="C193" s="132"/>
      <c r="D193" s="132"/>
      <c r="E193" s="49"/>
      <c r="F193" s="49"/>
      <c r="G193" s="33"/>
      <c r="H193" s="134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</row>
    <row r="194" spans="1:26" ht="15.75" customHeight="1">
      <c r="A194" s="130"/>
      <c r="B194" s="131"/>
      <c r="C194" s="132"/>
      <c r="D194" s="132"/>
      <c r="E194" s="49"/>
      <c r="F194" s="49"/>
      <c r="G194" s="33"/>
      <c r="H194" s="134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</row>
    <row r="195" spans="1:26" ht="15.75" customHeight="1">
      <c r="A195" s="130"/>
      <c r="B195" s="131"/>
      <c r="C195" s="132"/>
      <c r="D195" s="132"/>
      <c r="E195" s="49"/>
      <c r="F195" s="49"/>
      <c r="G195" s="33"/>
      <c r="H195" s="134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1:26" ht="15.75" customHeight="1">
      <c r="A196" s="130"/>
      <c r="B196" s="131"/>
      <c r="C196" s="132"/>
      <c r="D196" s="132"/>
      <c r="E196" s="49"/>
      <c r="F196" s="49"/>
      <c r="G196" s="33"/>
      <c r="H196" s="134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</row>
    <row r="197" spans="1:26" ht="15.75" customHeight="1">
      <c r="A197" s="130"/>
      <c r="B197" s="131"/>
      <c r="C197" s="132"/>
      <c r="D197" s="132"/>
      <c r="E197" s="49"/>
      <c r="F197" s="49"/>
      <c r="G197" s="33"/>
      <c r="H197" s="134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</row>
    <row r="198" spans="1:26" ht="15.75" customHeight="1">
      <c r="A198" s="130"/>
      <c r="B198" s="131"/>
      <c r="C198" s="132"/>
      <c r="D198" s="132"/>
      <c r="E198" s="49"/>
      <c r="F198" s="49"/>
      <c r="G198" s="33"/>
      <c r="H198" s="134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1:26" ht="15.75" customHeight="1">
      <c r="A199" s="130"/>
      <c r="B199" s="131"/>
      <c r="C199" s="132"/>
      <c r="D199" s="132"/>
      <c r="E199" s="49"/>
      <c r="F199" s="49"/>
      <c r="G199" s="33"/>
      <c r="H199" s="134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</row>
    <row r="200" spans="1:26" ht="15.75" customHeight="1">
      <c r="A200" s="130"/>
      <c r="B200" s="131"/>
      <c r="C200" s="132"/>
      <c r="D200" s="132"/>
      <c r="E200" s="49"/>
      <c r="F200" s="49"/>
      <c r="G200" s="33"/>
      <c r="H200" s="134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1:26" ht="15.75" customHeight="1">
      <c r="A201" s="130"/>
      <c r="B201" s="131"/>
      <c r="C201" s="132"/>
      <c r="D201" s="132"/>
      <c r="E201" s="49"/>
      <c r="F201" s="49"/>
      <c r="G201" s="33"/>
      <c r="H201" s="134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1:26" ht="15.75" customHeight="1">
      <c r="A202" s="130"/>
      <c r="B202" s="131"/>
      <c r="C202" s="132"/>
      <c r="D202" s="132"/>
      <c r="E202" s="49"/>
      <c r="F202" s="49"/>
      <c r="G202" s="33"/>
      <c r="H202" s="134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</row>
    <row r="203" spans="1:26" ht="15.75" customHeight="1">
      <c r="A203" s="130"/>
      <c r="B203" s="131"/>
      <c r="C203" s="132"/>
      <c r="D203" s="132"/>
      <c r="E203" s="49"/>
      <c r="F203" s="49"/>
      <c r="G203" s="33"/>
      <c r="H203" s="134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</row>
    <row r="204" spans="1:26" ht="15.75" customHeight="1">
      <c r="A204" s="130"/>
      <c r="B204" s="131"/>
      <c r="C204" s="132"/>
      <c r="D204" s="132"/>
      <c r="E204" s="49"/>
      <c r="F204" s="49"/>
      <c r="G204" s="33"/>
      <c r="H204" s="134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</row>
    <row r="205" spans="1:26" ht="15.75" customHeight="1">
      <c r="A205" s="130"/>
      <c r="B205" s="131"/>
      <c r="C205" s="132"/>
      <c r="D205" s="132"/>
      <c r="E205" s="49"/>
      <c r="F205" s="49"/>
      <c r="G205" s="33"/>
      <c r="H205" s="134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</row>
    <row r="206" spans="1:26" ht="15.75" customHeight="1">
      <c r="A206" s="130"/>
      <c r="B206" s="131"/>
      <c r="C206" s="132"/>
      <c r="D206" s="132"/>
      <c r="E206" s="49"/>
      <c r="F206" s="49"/>
      <c r="G206" s="33"/>
      <c r="H206" s="134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1:26" ht="15.75" customHeight="1">
      <c r="A207" s="130"/>
      <c r="B207" s="131"/>
      <c r="C207" s="132"/>
      <c r="D207" s="132"/>
      <c r="E207" s="49"/>
      <c r="F207" s="49"/>
      <c r="G207" s="33"/>
      <c r="H207" s="134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</row>
    <row r="208" spans="1:26" ht="15.75" customHeight="1">
      <c r="A208" s="130"/>
      <c r="B208" s="131"/>
      <c r="C208" s="132"/>
      <c r="D208" s="132"/>
      <c r="E208" s="49"/>
      <c r="F208" s="49"/>
      <c r="G208" s="33"/>
      <c r="H208" s="134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</row>
    <row r="209" spans="1:26" ht="15.75" customHeight="1">
      <c r="A209" s="130"/>
      <c r="B209" s="131"/>
      <c r="C209" s="132"/>
      <c r="D209" s="132"/>
      <c r="E209" s="49"/>
      <c r="F209" s="49"/>
      <c r="G209" s="33"/>
      <c r="H209" s="134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</row>
    <row r="210" spans="1:26" ht="15.75" customHeight="1">
      <c r="A210" s="130"/>
      <c r="B210" s="131"/>
      <c r="C210" s="132"/>
      <c r="D210" s="132"/>
      <c r="E210" s="49"/>
      <c r="F210" s="49"/>
      <c r="G210" s="33"/>
      <c r="H210" s="134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</row>
    <row r="211" spans="1:26" ht="15.75" customHeight="1">
      <c r="A211" s="130"/>
      <c r="B211" s="131"/>
      <c r="C211" s="132"/>
      <c r="D211" s="132"/>
      <c r="E211" s="49"/>
      <c r="F211" s="49"/>
      <c r="G211" s="33"/>
      <c r="H211" s="134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</row>
    <row r="212" spans="1:26" ht="15.75" customHeight="1">
      <c r="A212" s="130"/>
      <c r="B212" s="131"/>
      <c r="C212" s="132"/>
      <c r="D212" s="132"/>
      <c r="E212" s="49"/>
      <c r="F212" s="49"/>
      <c r="G212" s="33"/>
      <c r="H212" s="134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 ht="15.75" customHeight="1">
      <c r="A213" s="130"/>
      <c r="B213" s="131"/>
      <c r="C213" s="132"/>
      <c r="D213" s="132"/>
      <c r="E213" s="49"/>
      <c r="F213" s="49"/>
      <c r="G213" s="33"/>
      <c r="H213" s="134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</row>
    <row r="214" spans="1:26" ht="15.75" customHeight="1">
      <c r="A214" s="130"/>
      <c r="B214" s="131"/>
      <c r="C214" s="132"/>
      <c r="D214" s="132"/>
      <c r="E214" s="49"/>
      <c r="F214" s="49"/>
      <c r="G214" s="33"/>
      <c r="H214" s="134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</row>
    <row r="215" spans="1:26" ht="15.75" customHeight="1">
      <c r="A215" s="130"/>
      <c r="B215" s="131"/>
      <c r="C215" s="132"/>
      <c r="D215" s="132"/>
      <c r="E215" s="49"/>
      <c r="F215" s="49"/>
      <c r="G215" s="33"/>
      <c r="H215" s="134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15.75" customHeight="1">
      <c r="A216" s="130"/>
      <c r="B216" s="131"/>
      <c r="C216" s="132"/>
      <c r="D216" s="132"/>
      <c r="E216" s="49"/>
      <c r="F216" s="49"/>
      <c r="G216" s="33"/>
      <c r="H216" s="134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</row>
    <row r="217" spans="1:26" ht="15.75" customHeight="1">
      <c r="A217" s="130"/>
      <c r="B217" s="131"/>
      <c r="C217" s="132"/>
      <c r="D217" s="132"/>
      <c r="E217" s="49"/>
      <c r="F217" s="49"/>
      <c r="G217" s="33"/>
      <c r="H217" s="134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</row>
    <row r="218" spans="1:26" ht="15.75" customHeight="1">
      <c r="A218" s="130"/>
      <c r="B218" s="131"/>
      <c r="C218" s="132"/>
      <c r="D218" s="132"/>
      <c r="E218" s="49"/>
      <c r="F218" s="49"/>
      <c r="G218" s="33"/>
      <c r="H218" s="134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</row>
    <row r="219" spans="1:26" ht="15.75" customHeight="1">
      <c r="A219" s="130"/>
      <c r="B219" s="131"/>
      <c r="C219" s="132"/>
      <c r="D219" s="132"/>
      <c r="E219" s="49"/>
      <c r="F219" s="49"/>
      <c r="G219" s="33"/>
      <c r="H219" s="134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</row>
    <row r="220" spans="1:26" ht="15.75" customHeight="1">
      <c r="A220" s="130"/>
      <c r="B220" s="131"/>
      <c r="C220" s="132"/>
      <c r="D220" s="132"/>
      <c r="E220" s="49"/>
      <c r="F220" s="49"/>
      <c r="G220" s="33"/>
      <c r="H220" s="134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</row>
    <row r="221" spans="1:26" ht="15.75" customHeight="1">
      <c r="A221" s="130"/>
      <c r="B221" s="131"/>
      <c r="C221" s="132"/>
      <c r="D221" s="132"/>
      <c r="E221" s="49"/>
      <c r="F221" s="49"/>
      <c r="G221" s="33"/>
      <c r="H221" s="134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</row>
    <row r="222" spans="1:26" ht="15.75" customHeight="1">
      <c r="A222" s="130"/>
      <c r="B222" s="131"/>
      <c r="C222" s="132"/>
      <c r="D222" s="132"/>
      <c r="E222" s="49"/>
      <c r="F222" s="49"/>
      <c r="G222" s="33"/>
      <c r="H222" s="134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</row>
    <row r="223" spans="1:26" ht="15.75" customHeight="1">
      <c r="A223" s="130"/>
      <c r="B223" s="131"/>
      <c r="C223" s="132"/>
      <c r="D223" s="132"/>
      <c r="E223" s="49"/>
      <c r="F223" s="49"/>
      <c r="G223" s="33"/>
      <c r="H223" s="134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</row>
    <row r="224" spans="1:26" ht="15.75" customHeight="1">
      <c r="A224" s="130"/>
      <c r="B224" s="131"/>
      <c r="C224" s="132"/>
      <c r="D224" s="132"/>
      <c r="E224" s="49"/>
      <c r="F224" s="49"/>
      <c r="G224" s="33"/>
      <c r="H224" s="134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</row>
    <row r="225" spans="1:26" ht="15.75" customHeight="1">
      <c r="A225" s="130"/>
      <c r="B225" s="131"/>
      <c r="C225" s="132"/>
      <c r="D225" s="132"/>
      <c r="E225" s="49"/>
      <c r="F225" s="49"/>
      <c r="G225" s="33"/>
      <c r="H225" s="134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</row>
    <row r="226" spans="1:26" ht="15.75" customHeight="1">
      <c r="A226" s="130"/>
      <c r="B226" s="131"/>
      <c r="C226" s="132"/>
      <c r="D226" s="132"/>
      <c r="E226" s="49"/>
      <c r="F226" s="49"/>
      <c r="G226" s="33"/>
      <c r="H226" s="134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</row>
    <row r="227" spans="1:26" ht="15.75" customHeight="1">
      <c r="A227" s="130"/>
      <c r="B227" s="131"/>
      <c r="C227" s="132"/>
      <c r="D227" s="132"/>
      <c r="E227" s="49"/>
      <c r="F227" s="49"/>
      <c r="G227" s="33"/>
      <c r="H227" s="134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</row>
    <row r="228" spans="1:26" ht="15.75" customHeight="1">
      <c r="A228" s="130"/>
      <c r="B228" s="131"/>
      <c r="C228" s="132"/>
      <c r="D228" s="132"/>
      <c r="E228" s="49"/>
      <c r="F228" s="49"/>
      <c r="G228" s="33"/>
      <c r="H228" s="134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</row>
    <row r="229" spans="1:26" ht="15.75" customHeight="1">
      <c r="A229" s="130"/>
      <c r="B229" s="131"/>
      <c r="C229" s="132"/>
      <c r="D229" s="132"/>
      <c r="E229" s="49"/>
      <c r="F229" s="49"/>
      <c r="G229" s="33"/>
      <c r="H229" s="134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</row>
    <row r="230" spans="1:26" ht="15.75" customHeight="1">
      <c r="A230" s="130"/>
      <c r="B230" s="131"/>
      <c r="C230" s="132"/>
      <c r="D230" s="132"/>
      <c r="E230" s="49"/>
      <c r="F230" s="49"/>
      <c r="G230" s="33"/>
      <c r="H230" s="134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</row>
    <row r="231" spans="1:26" ht="15.75" customHeight="1">
      <c r="A231" s="130"/>
      <c r="B231" s="131"/>
      <c r="C231" s="132"/>
      <c r="D231" s="132"/>
      <c r="E231" s="49"/>
      <c r="F231" s="49"/>
      <c r="G231" s="33"/>
      <c r="H231" s="134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</row>
    <row r="232" spans="1:26" ht="15.75" customHeight="1">
      <c r="A232" s="130"/>
      <c r="B232" s="131"/>
      <c r="C232" s="132"/>
      <c r="D232" s="132"/>
      <c r="E232" s="49"/>
      <c r="F232" s="49"/>
      <c r="G232" s="33"/>
      <c r="H232" s="134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</row>
    <row r="233" spans="1:26" ht="15.75" customHeight="1">
      <c r="A233" s="130"/>
      <c r="B233" s="131"/>
      <c r="C233" s="132"/>
      <c r="D233" s="132"/>
      <c r="E233" s="49"/>
      <c r="F233" s="49"/>
      <c r="G233" s="33"/>
      <c r="H233" s="134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</row>
    <row r="234" spans="1:26" ht="15.75" customHeight="1">
      <c r="A234" s="130"/>
      <c r="B234" s="131"/>
      <c r="C234" s="132"/>
      <c r="D234" s="132"/>
      <c r="E234" s="49"/>
      <c r="F234" s="49"/>
      <c r="G234" s="33"/>
      <c r="H234" s="134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</row>
    <row r="235" spans="1:26" ht="15.75" customHeight="1">
      <c r="A235" s="130"/>
      <c r="B235" s="131"/>
      <c r="C235" s="132"/>
      <c r="D235" s="132"/>
      <c r="E235" s="49"/>
      <c r="F235" s="49"/>
      <c r="G235" s="33"/>
      <c r="H235" s="134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</row>
    <row r="236" spans="1:26" ht="15.75" customHeight="1">
      <c r="A236" s="130"/>
      <c r="B236" s="131"/>
      <c r="C236" s="132"/>
      <c r="D236" s="132"/>
      <c r="E236" s="49"/>
      <c r="F236" s="49"/>
      <c r="G236" s="33"/>
      <c r="H236" s="134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</row>
    <row r="237" spans="1:26" ht="15.75" customHeight="1">
      <c r="A237" s="130"/>
      <c r="B237" s="131"/>
      <c r="C237" s="132"/>
      <c r="D237" s="132"/>
      <c r="E237" s="49"/>
      <c r="F237" s="49"/>
      <c r="G237" s="33"/>
      <c r="H237" s="134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</row>
    <row r="238" spans="1:26" ht="15.75" customHeight="1">
      <c r="A238" s="130"/>
      <c r="B238" s="131"/>
      <c r="C238" s="132"/>
      <c r="D238" s="132"/>
      <c r="E238" s="49"/>
      <c r="F238" s="49"/>
      <c r="G238" s="33"/>
      <c r="H238" s="134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</row>
    <row r="239" spans="1:26" ht="15.75" customHeight="1">
      <c r="A239" s="130"/>
      <c r="B239" s="131"/>
      <c r="C239" s="132"/>
      <c r="D239" s="132"/>
      <c r="E239" s="49"/>
      <c r="F239" s="49"/>
      <c r="G239" s="33"/>
      <c r="H239" s="134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</row>
    <row r="240" spans="1:26" ht="15.75" customHeight="1">
      <c r="A240" s="130"/>
      <c r="B240" s="131"/>
      <c r="C240" s="132"/>
      <c r="D240" s="132"/>
      <c r="E240" s="49"/>
      <c r="F240" s="49"/>
      <c r="G240" s="33"/>
      <c r="H240" s="134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</row>
    <row r="241" spans="1:26" ht="15.75" customHeight="1">
      <c r="A241" s="130"/>
      <c r="B241" s="131"/>
      <c r="C241" s="132"/>
      <c r="D241" s="132"/>
      <c r="E241" s="49"/>
      <c r="F241" s="49"/>
      <c r="G241" s="33"/>
      <c r="H241" s="134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</row>
    <row r="242" spans="1:26" ht="15.75" customHeight="1">
      <c r="A242" s="130"/>
      <c r="B242" s="131"/>
      <c r="C242" s="132"/>
      <c r="D242" s="132"/>
      <c r="E242" s="49"/>
      <c r="F242" s="49"/>
      <c r="G242" s="33"/>
      <c r="H242" s="134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</row>
    <row r="243" spans="1:26" ht="15.75" customHeight="1">
      <c r="A243" s="130"/>
      <c r="B243" s="131"/>
      <c r="C243" s="132"/>
      <c r="D243" s="132"/>
      <c r="E243" s="49"/>
      <c r="F243" s="49"/>
      <c r="G243" s="33"/>
      <c r="H243" s="134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</row>
    <row r="244" spans="1:26" ht="15.75" customHeight="1">
      <c r="A244" s="130"/>
      <c r="B244" s="131"/>
      <c r="C244" s="132"/>
      <c r="D244" s="132"/>
      <c r="E244" s="49"/>
      <c r="F244" s="49"/>
      <c r="G244" s="33"/>
      <c r="H244" s="134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</row>
    <row r="245" spans="1:26" ht="15.75" customHeight="1">
      <c r="A245" s="130"/>
      <c r="B245" s="131"/>
      <c r="C245" s="132"/>
      <c r="D245" s="132"/>
      <c r="E245" s="49"/>
      <c r="F245" s="49"/>
      <c r="G245" s="33"/>
      <c r="H245" s="134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</row>
    <row r="246" spans="1:26" ht="15.75" customHeight="1">
      <c r="A246" s="130"/>
      <c r="B246" s="131"/>
      <c r="C246" s="132"/>
      <c r="D246" s="132"/>
      <c r="E246" s="49"/>
      <c r="F246" s="49"/>
      <c r="G246" s="33"/>
      <c r="H246" s="134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</row>
    <row r="247" spans="1:26" ht="15.75" customHeight="1">
      <c r="A247" s="130"/>
      <c r="B247" s="131"/>
      <c r="C247" s="132"/>
      <c r="D247" s="132"/>
      <c r="E247" s="49"/>
      <c r="F247" s="49"/>
      <c r="G247" s="33"/>
      <c r="H247" s="134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</row>
    <row r="248" spans="1:26" ht="15.75" customHeight="1">
      <c r="A248" s="130"/>
      <c r="B248" s="131"/>
      <c r="C248" s="132"/>
      <c r="D248" s="132"/>
      <c r="E248" s="49"/>
      <c r="F248" s="49"/>
      <c r="G248" s="33"/>
      <c r="H248" s="134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</row>
    <row r="249" spans="1:26" ht="15.75" customHeight="1">
      <c r="A249" s="130"/>
      <c r="B249" s="131"/>
      <c r="C249" s="132"/>
      <c r="D249" s="132"/>
      <c r="E249" s="49"/>
      <c r="F249" s="49"/>
      <c r="G249" s="33"/>
      <c r="H249" s="134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</row>
    <row r="250" spans="1:26" ht="15.75" customHeight="1">
      <c r="A250" s="130"/>
      <c r="B250" s="131"/>
      <c r="C250" s="132"/>
      <c r="D250" s="132"/>
      <c r="E250" s="49"/>
      <c r="F250" s="49"/>
      <c r="G250" s="33"/>
      <c r="H250" s="134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</row>
    <row r="251" spans="1:26" ht="15.75" customHeight="1">
      <c r="A251" s="130"/>
      <c r="B251" s="131"/>
      <c r="C251" s="132"/>
      <c r="D251" s="132"/>
      <c r="E251" s="49"/>
      <c r="F251" s="49"/>
      <c r="G251" s="33"/>
      <c r="H251" s="134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</row>
    <row r="252" spans="1:26" ht="15.75" customHeight="1">
      <c r="A252" s="130"/>
      <c r="B252" s="131"/>
      <c r="C252" s="132"/>
      <c r="D252" s="132"/>
      <c r="E252" s="49"/>
      <c r="F252" s="49"/>
      <c r="G252" s="33"/>
      <c r="H252" s="134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</row>
    <row r="253" spans="1:26" ht="15.75" customHeight="1">
      <c r="A253" s="130"/>
      <c r="B253" s="131"/>
      <c r="C253" s="132"/>
      <c r="D253" s="132"/>
      <c r="E253" s="49"/>
      <c r="F253" s="49"/>
      <c r="G253" s="33"/>
      <c r="H253" s="134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</row>
    <row r="254" spans="1:26" ht="15.75" customHeight="1">
      <c r="A254" s="130"/>
      <c r="B254" s="131"/>
      <c r="C254" s="132"/>
      <c r="D254" s="132"/>
      <c r="E254" s="49"/>
      <c r="F254" s="49"/>
      <c r="G254" s="33"/>
      <c r="H254" s="134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</row>
    <row r="255" spans="1:26" ht="15.75" customHeight="1">
      <c r="A255" s="130"/>
      <c r="B255" s="131"/>
      <c r="C255" s="132"/>
      <c r="D255" s="132"/>
      <c r="E255" s="49"/>
      <c r="F255" s="49"/>
      <c r="G255" s="33"/>
      <c r="H255" s="134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</row>
    <row r="256" spans="1:26" ht="15.75" customHeight="1">
      <c r="A256" s="130"/>
      <c r="B256" s="131"/>
      <c r="C256" s="132"/>
      <c r="D256" s="132"/>
      <c r="E256" s="49"/>
      <c r="F256" s="49"/>
      <c r="G256" s="33"/>
      <c r="H256" s="134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</row>
    <row r="257" spans="1:26" ht="15.75" customHeight="1">
      <c r="A257" s="130"/>
      <c r="B257" s="131"/>
      <c r="C257" s="132"/>
      <c r="D257" s="132"/>
      <c r="E257" s="49"/>
      <c r="F257" s="49"/>
      <c r="G257" s="33"/>
      <c r="H257" s="134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</row>
    <row r="258" spans="1:26" ht="15.75" customHeight="1">
      <c r="A258" s="130"/>
      <c r="B258" s="131"/>
      <c r="C258" s="132"/>
      <c r="D258" s="132"/>
      <c r="E258" s="49"/>
      <c r="F258" s="49"/>
      <c r="G258" s="33"/>
      <c r="H258" s="134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 ht="15.75" customHeight="1">
      <c r="A259" s="130"/>
      <c r="B259" s="131"/>
      <c r="C259" s="132"/>
      <c r="D259" s="132"/>
      <c r="E259" s="49"/>
      <c r="F259" s="49"/>
      <c r="G259" s="33"/>
      <c r="H259" s="134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</row>
    <row r="260" spans="1:26" ht="15.75" customHeight="1">
      <c r="A260" s="130"/>
      <c r="B260" s="131"/>
      <c r="C260" s="132"/>
      <c r="D260" s="132"/>
      <c r="E260" s="49"/>
      <c r="F260" s="49"/>
      <c r="G260" s="33"/>
      <c r="H260" s="134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</row>
    <row r="261" spans="1:26" ht="15.75" customHeight="1">
      <c r="A261" s="130"/>
      <c r="B261" s="131"/>
      <c r="C261" s="132"/>
      <c r="D261" s="132"/>
      <c r="E261" s="49"/>
      <c r="F261" s="49"/>
      <c r="G261" s="33"/>
      <c r="H261" s="134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</row>
    <row r="262" spans="1:26" ht="15.75" customHeight="1">
      <c r="A262" s="130"/>
      <c r="B262" s="131"/>
      <c r="C262" s="132"/>
      <c r="D262" s="132"/>
      <c r="E262" s="49"/>
      <c r="F262" s="49"/>
      <c r="G262" s="33"/>
      <c r="H262" s="134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</row>
    <row r="263" spans="1:26" ht="15.75" customHeight="1">
      <c r="A263" s="130"/>
      <c r="B263" s="131"/>
      <c r="C263" s="132"/>
      <c r="D263" s="132"/>
      <c r="E263" s="49"/>
      <c r="F263" s="49"/>
      <c r="G263" s="33"/>
      <c r="H263" s="134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</row>
    <row r="264" spans="1:26" ht="15.75" customHeight="1">
      <c r="A264" s="130"/>
      <c r="B264" s="131"/>
      <c r="C264" s="132"/>
      <c r="D264" s="132"/>
      <c r="E264" s="49"/>
      <c r="F264" s="49"/>
      <c r="G264" s="33"/>
      <c r="H264" s="134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</row>
    <row r="265" spans="1:26" ht="15.75" customHeight="1">
      <c r="A265" s="130"/>
      <c r="B265" s="131"/>
      <c r="C265" s="132"/>
      <c r="D265" s="132"/>
      <c r="E265" s="49"/>
      <c r="F265" s="49"/>
      <c r="G265" s="33"/>
      <c r="H265" s="134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</row>
    <row r="266" spans="1:26" ht="15.75" customHeight="1">
      <c r="A266" s="130"/>
      <c r="B266" s="131"/>
      <c r="C266" s="132"/>
      <c r="D266" s="132"/>
      <c r="E266" s="49"/>
      <c r="F266" s="49"/>
      <c r="G266" s="33"/>
      <c r="H266" s="134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</row>
    <row r="267" spans="1:26" ht="15.75" customHeight="1">
      <c r="A267" s="130"/>
      <c r="B267" s="131"/>
      <c r="C267" s="132"/>
      <c r="D267" s="132"/>
      <c r="E267" s="49"/>
      <c r="F267" s="49"/>
      <c r="G267" s="33"/>
      <c r="H267" s="134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</row>
    <row r="268" spans="1:26" ht="15.75" customHeight="1">
      <c r="A268" s="130"/>
      <c r="B268" s="131"/>
      <c r="C268" s="132"/>
      <c r="D268" s="132"/>
      <c r="E268" s="49"/>
      <c r="F268" s="49"/>
      <c r="G268" s="33"/>
      <c r="H268" s="134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</row>
    <row r="269" spans="1:26" ht="15.75" customHeight="1">
      <c r="A269" s="130"/>
      <c r="B269" s="131"/>
      <c r="C269" s="132"/>
      <c r="D269" s="132"/>
      <c r="E269" s="49"/>
      <c r="F269" s="49"/>
      <c r="G269" s="33"/>
      <c r="H269" s="134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</row>
    <row r="270" spans="1:26" ht="15.75" customHeight="1">
      <c r="A270" s="130"/>
      <c r="B270" s="131"/>
      <c r="C270" s="132"/>
      <c r="D270" s="132"/>
      <c r="E270" s="49"/>
      <c r="F270" s="49"/>
      <c r="G270" s="33"/>
      <c r="H270" s="134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</row>
    <row r="271" spans="1:26" ht="15.75" customHeight="1">
      <c r="A271" s="130"/>
      <c r="B271" s="131"/>
      <c r="C271" s="132"/>
      <c r="D271" s="132"/>
      <c r="E271" s="49"/>
      <c r="F271" s="49"/>
      <c r="G271" s="33"/>
      <c r="H271" s="134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</row>
    <row r="272" spans="1:26" ht="15.75" customHeight="1">
      <c r="A272" s="130"/>
      <c r="B272" s="131"/>
      <c r="C272" s="132"/>
      <c r="D272" s="132"/>
      <c r="E272" s="49"/>
      <c r="F272" s="49"/>
      <c r="G272" s="33"/>
      <c r="H272" s="134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1:26" ht="15.75" customHeight="1">
      <c r="A273" s="130"/>
      <c r="B273" s="131"/>
      <c r="C273" s="132"/>
      <c r="D273" s="132"/>
      <c r="E273" s="49"/>
      <c r="F273" s="49"/>
      <c r="G273" s="33"/>
      <c r="H273" s="134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</row>
    <row r="274" spans="1:26" ht="15.75" customHeight="1">
      <c r="A274" s="130"/>
      <c r="B274" s="131"/>
      <c r="C274" s="132"/>
      <c r="D274" s="132"/>
      <c r="E274" s="49"/>
      <c r="F274" s="49"/>
      <c r="G274" s="33"/>
      <c r="H274" s="134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1:26" ht="15.75" customHeight="1">
      <c r="A275" s="130"/>
      <c r="B275" s="131"/>
      <c r="C275" s="132"/>
      <c r="D275" s="132"/>
      <c r="E275" s="49"/>
      <c r="F275" s="49"/>
      <c r="G275" s="33"/>
      <c r="H275" s="134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</row>
    <row r="276" spans="1:26" ht="15.75" customHeight="1">
      <c r="A276" s="130"/>
      <c r="B276" s="131"/>
      <c r="C276" s="132"/>
      <c r="D276" s="132"/>
      <c r="E276" s="49"/>
      <c r="F276" s="49"/>
      <c r="G276" s="33"/>
      <c r="H276" s="134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1:26" ht="15.75" customHeight="1">
      <c r="A277" s="130"/>
      <c r="B277" s="131"/>
      <c r="C277" s="132"/>
      <c r="D277" s="132"/>
      <c r="E277" s="49"/>
      <c r="F277" s="49"/>
      <c r="G277" s="33"/>
      <c r="H277" s="134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</row>
    <row r="278" spans="1:26" ht="15.75" customHeight="1">
      <c r="A278" s="130"/>
      <c r="B278" s="131"/>
      <c r="C278" s="132"/>
      <c r="D278" s="132"/>
      <c r="E278" s="49"/>
      <c r="F278" s="49"/>
      <c r="G278" s="33"/>
      <c r="H278" s="134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</row>
    <row r="279" spans="1:26" ht="15.75" customHeight="1">
      <c r="A279" s="130"/>
      <c r="B279" s="131"/>
      <c r="C279" s="132"/>
      <c r="D279" s="132"/>
      <c r="E279" s="49"/>
      <c r="F279" s="49"/>
      <c r="G279" s="33"/>
      <c r="H279" s="134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</row>
    <row r="280" spans="1:26" ht="15.75" customHeight="1">
      <c r="A280" s="130"/>
      <c r="B280" s="131"/>
      <c r="C280" s="132"/>
      <c r="D280" s="132"/>
      <c r="E280" s="49"/>
      <c r="F280" s="49"/>
      <c r="G280" s="33"/>
      <c r="H280" s="134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</row>
    <row r="281" spans="1:26" ht="15.75" customHeight="1">
      <c r="A281" s="130"/>
      <c r="B281" s="131"/>
      <c r="C281" s="132"/>
      <c r="D281" s="132"/>
      <c r="E281" s="49"/>
      <c r="F281" s="49"/>
      <c r="G281" s="33"/>
      <c r="H281" s="134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</row>
    <row r="282" spans="1:26" ht="15.75" customHeight="1">
      <c r="A282" s="130"/>
      <c r="B282" s="131"/>
      <c r="C282" s="132"/>
      <c r="D282" s="132"/>
      <c r="E282" s="49"/>
      <c r="F282" s="49"/>
      <c r="G282" s="33"/>
      <c r="H282" s="134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</row>
    <row r="283" spans="1:26" ht="15.75" customHeight="1">
      <c r="A283" s="130"/>
      <c r="B283" s="131"/>
      <c r="C283" s="132"/>
      <c r="D283" s="132"/>
      <c r="E283" s="49"/>
      <c r="F283" s="49"/>
      <c r="G283" s="33"/>
      <c r="H283" s="134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</row>
    <row r="284" spans="1:26" ht="15.75" customHeight="1">
      <c r="A284" s="130"/>
      <c r="B284" s="131"/>
      <c r="C284" s="132"/>
      <c r="D284" s="132"/>
      <c r="E284" s="49"/>
      <c r="F284" s="49"/>
      <c r="G284" s="33"/>
      <c r="H284" s="134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</row>
    <row r="285" spans="1:26" ht="15.75" customHeight="1">
      <c r="A285" s="130"/>
      <c r="B285" s="131"/>
      <c r="C285" s="132"/>
      <c r="D285" s="132"/>
      <c r="E285" s="49"/>
      <c r="F285" s="49"/>
      <c r="G285" s="33"/>
      <c r="H285" s="134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</row>
    <row r="286" spans="1:26" ht="15.75" customHeight="1">
      <c r="A286" s="130"/>
      <c r="B286" s="131"/>
      <c r="C286" s="132"/>
      <c r="D286" s="132"/>
      <c r="E286" s="49"/>
      <c r="F286" s="49"/>
      <c r="G286" s="33"/>
      <c r="H286" s="134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</row>
    <row r="287" spans="1:26" ht="15.75" customHeight="1">
      <c r="A287" s="130"/>
      <c r="B287" s="131"/>
      <c r="C287" s="132"/>
      <c r="D287" s="132"/>
      <c r="E287" s="49"/>
      <c r="F287" s="49"/>
      <c r="G287" s="33"/>
      <c r="H287" s="134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</row>
    <row r="288" spans="1:26" ht="15.75" customHeight="1">
      <c r="A288" s="130"/>
      <c r="B288" s="131"/>
      <c r="C288" s="132"/>
      <c r="D288" s="132"/>
      <c r="E288" s="49"/>
      <c r="F288" s="49"/>
      <c r="G288" s="33"/>
      <c r="H288" s="134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</row>
    <row r="289" spans="1:26" ht="15.75" customHeight="1">
      <c r="A289" s="130"/>
      <c r="B289" s="131"/>
      <c r="C289" s="132"/>
      <c r="D289" s="132"/>
      <c r="E289" s="49"/>
      <c r="F289" s="49"/>
      <c r="G289" s="33"/>
      <c r="H289" s="134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</row>
    <row r="290" spans="1:26" ht="15.75" customHeight="1">
      <c r="A290" s="130"/>
      <c r="B290" s="131"/>
      <c r="C290" s="132"/>
      <c r="D290" s="132"/>
      <c r="E290" s="49"/>
      <c r="F290" s="49"/>
      <c r="G290" s="33"/>
      <c r="H290" s="134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</row>
    <row r="291" spans="1:26" ht="15.75" customHeight="1">
      <c r="A291" s="130"/>
      <c r="B291" s="131"/>
      <c r="C291" s="132"/>
      <c r="D291" s="132"/>
      <c r="E291" s="49"/>
      <c r="F291" s="49"/>
      <c r="G291" s="33"/>
      <c r="H291" s="134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</row>
    <row r="292" spans="1:26" ht="15.75" customHeight="1">
      <c r="A292" s="130"/>
      <c r="B292" s="131"/>
      <c r="C292" s="132"/>
      <c r="D292" s="132"/>
      <c r="E292" s="49"/>
      <c r="F292" s="49"/>
      <c r="G292" s="33"/>
      <c r="H292" s="134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</row>
    <row r="293" spans="1:26" ht="15.75" customHeight="1">
      <c r="A293" s="130"/>
      <c r="B293" s="131"/>
      <c r="C293" s="132"/>
      <c r="D293" s="132"/>
      <c r="E293" s="49"/>
      <c r="F293" s="49"/>
      <c r="G293" s="33"/>
      <c r="H293" s="134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</row>
    <row r="294" spans="1:26" ht="15.75" customHeight="1">
      <c r="A294" s="130"/>
      <c r="B294" s="131"/>
      <c r="C294" s="132"/>
      <c r="D294" s="132"/>
      <c r="E294" s="49"/>
      <c r="F294" s="49"/>
      <c r="G294" s="33"/>
      <c r="H294" s="134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</row>
    <row r="295" spans="1:26" ht="15.75" customHeight="1">
      <c r="A295" s="130"/>
      <c r="B295" s="131"/>
      <c r="C295" s="132"/>
      <c r="D295" s="132"/>
      <c r="E295" s="49"/>
      <c r="F295" s="49"/>
      <c r="G295" s="33"/>
      <c r="H295" s="134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</row>
    <row r="296" spans="1:26" ht="15.75" customHeight="1">
      <c r="A296" s="130"/>
      <c r="B296" s="131"/>
      <c r="C296" s="132"/>
      <c r="D296" s="132"/>
      <c r="E296" s="49"/>
      <c r="F296" s="49"/>
      <c r="G296" s="33"/>
      <c r="H296" s="134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</row>
    <row r="297" spans="1:26" ht="15.75" customHeight="1">
      <c r="A297" s="130"/>
      <c r="B297" s="131"/>
      <c r="C297" s="132"/>
      <c r="D297" s="132"/>
      <c r="E297" s="49"/>
      <c r="F297" s="49"/>
      <c r="G297" s="33"/>
      <c r="H297" s="134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</row>
    <row r="298" spans="1:26" ht="15.75" customHeight="1">
      <c r="A298" s="130"/>
      <c r="B298" s="131"/>
      <c r="C298" s="132"/>
      <c r="D298" s="132"/>
      <c r="E298" s="49"/>
      <c r="F298" s="49"/>
      <c r="G298" s="33"/>
      <c r="H298" s="134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</row>
    <row r="299" spans="1:26" ht="15.75" customHeight="1">
      <c r="A299" s="130"/>
      <c r="B299" s="131"/>
      <c r="C299" s="132"/>
      <c r="D299" s="132"/>
      <c r="E299" s="49"/>
      <c r="F299" s="49"/>
      <c r="G299" s="33"/>
      <c r="H299" s="134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</row>
    <row r="300" spans="1:26" ht="15.75" customHeight="1">
      <c r="A300" s="130"/>
      <c r="B300" s="131"/>
      <c r="C300" s="132"/>
      <c r="D300" s="132"/>
      <c r="E300" s="49"/>
      <c r="F300" s="49"/>
      <c r="G300" s="33"/>
      <c r="H300" s="134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</row>
    <row r="301" spans="1:26" ht="15.75" customHeight="1">
      <c r="A301" s="130"/>
      <c r="B301" s="131"/>
      <c r="C301" s="132"/>
      <c r="D301" s="132"/>
      <c r="E301" s="49"/>
      <c r="F301" s="49"/>
      <c r="G301" s="33"/>
      <c r="H301" s="134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</row>
    <row r="302" spans="1:26" ht="15.7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</row>
    <row r="303" spans="1:26" ht="15.7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</row>
    <row r="304" spans="1:26" ht="15.7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</row>
    <row r="305" spans="1:26" ht="15.7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</row>
    <row r="306" spans="1:26" ht="15.7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</row>
    <row r="307" spans="1:26" ht="15.7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</row>
    <row r="308" spans="1:26" ht="15.7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</row>
    <row r="309" spans="1:26" ht="15.7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</row>
    <row r="310" spans="1:26" ht="15.7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</row>
    <row r="311" spans="1:26" ht="15.7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</row>
    <row r="312" spans="1:26" ht="15.7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</row>
    <row r="313" spans="1:26" ht="15.7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</row>
    <row r="314" spans="1:26" ht="15.7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</row>
    <row r="315" spans="1:26" ht="15.7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</row>
    <row r="316" spans="1:26" ht="15.7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</row>
    <row r="317" spans="1:26" ht="15.7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</row>
    <row r="318" spans="1:26" ht="15.7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</row>
    <row r="319" spans="1:26" ht="15.7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</row>
    <row r="320" spans="1:26" ht="15.7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</row>
    <row r="321" spans="1:26" ht="15.7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</row>
    <row r="322" spans="1:26" ht="15.7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</row>
    <row r="323" spans="1:26" ht="15.7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</row>
    <row r="324" spans="1:26" ht="15.7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.7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</row>
    <row r="326" spans="1:26" ht="15.7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</row>
    <row r="327" spans="1:26" ht="15.7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</row>
    <row r="328" spans="1:26" ht="15.7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</row>
    <row r="329" spans="1:26" ht="15.7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</row>
    <row r="330" spans="1:26" ht="15.7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 ht="15.7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</row>
    <row r="332" spans="1:26" ht="15.7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</row>
    <row r="333" spans="1:26" ht="15.7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</row>
    <row r="334" spans="1:26" ht="15.7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</row>
    <row r="335" spans="1:26" ht="15.7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</row>
    <row r="336" spans="1:26" ht="15.7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</row>
    <row r="337" spans="1:26" ht="15.7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</row>
    <row r="338" spans="1:26" ht="15.7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</row>
    <row r="339" spans="1:26" ht="15.7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</row>
    <row r="340" spans="1:26" ht="15.7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</row>
    <row r="341" spans="1:26" ht="15.7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</row>
    <row r="342" spans="1:26" ht="15.7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</row>
    <row r="343" spans="1:26" ht="15.7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</row>
    <row r="344" spans="1:26" ht="15.7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1:26" ht="15.7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</row>
    <row r="346" spans="1:26" ht="15.7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1:26" ht="15.7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</row>
    <row r="348" spans="1:26" ht="15.7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1:26" ht="15.7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</row>
    <row r="350" spans="1:26" ht="15.7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</row>
    <row r="351" spans="1:26" ht="15.7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1:26" ht="15.7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</row>
    <row r="353" spans="1:26" ht="15.7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.7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</row>
    <row r="355" spans="1:26" ht="15.7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</row>
    <row r="356" spans="1:26" ht="15.7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</row>
    <row r="357" spans="1:26" ht="15.7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</row>
    <row r="358" spans="1:26" ht="15.7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</row>
    <row r="359" spans="1:26" ht="15.7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</row>
    <row r="360" spans="1:26" ht="15.7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.7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</row>
    <row r="362" spans="1:26" ht="15.7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</row>
    <row r="363" spans="1:26" ht="15.7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.7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</row>
    <row r="365" spans="1:26" ht="15.7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</row>
    <row r="366" spans="1:26" ht="15.7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</row>
    <row r="367" spans="1:26" ht="15.7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</row>
    <row r="368" spans="1:26" ht="15.7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</row>
    <row r="369" spans="1:26" ht="15.7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 ht="15.7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</row>
    <row r="371" spans="1:26" ht="15.7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</row>
    <row r="372" spans="1:26" ht="15.7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</row>
    <row r="373" spans="1:26" ht="15.7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.7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</row>
    <row r="375" spans="1:26" ht="15.7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.7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.7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</row>
    <row r="378" spans="1:26" ht="15.7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</row>
    <row r="379" spans="1:26" ht="15.7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 ht="15.7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.7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.7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.7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 ht="15.7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1:26" ht="15.7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</row>
    <row r="386" spans="1:26" ht="15.7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1:26" ht="15.7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</row>
    <row r="388" spans="1:26" ht="15.7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</row>
    <row r="389" spans="1:26" ht="15.7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</row>
    <row r="390" spans="1:26" ht="15.7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</row>
    <row r="391" spans="1:26" ht="15.7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</row>
    <row r="392" spans="1:26" ht="15.7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1:26" ht="15.7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1:26" ht="15.7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</row>
    <row r="395" spans="1:26" ht="15.7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</row>
    <row r="396" spans="1:26" ht="15.7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1:26" ht="15.7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1:26" ht="15.7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1:26" ht="15.7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1:26" ht="15.7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</row>
    <row r="401" spans="1:26" ht="15.7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</row>
    <row r="402" spans="1:26" ht="15.7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</row>
    <row r="403" spans="1:26" ht="15.7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</row>
    <row r="404" spans="1:26" ht="15.7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.7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</row>
    <row r="406" spans="1:26" ht="15.7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</row>
    <row r="407" spans="1:26" ht="15.7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.7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</row>
    <row r="409" spans="1:26" ht="15.7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</row>
    <row r="410" spans="1:26" ht="15.7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 ht="15.7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</row>
    <row r="412" spans="1:26" ht="15.7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</row>
    <row r="413" spans="1:26" ht="15.7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</row>
    <row r="414" spans="1:26" ht="15.7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</row>
    <row r="415" spans="1:26" ht="15.7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</row>
    <row r="416" spans="1:26" ht="15.7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</row>
    <row r="417" spans="1:26" ht="15.7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</row>
    <row r="418" spans="1:26" ht="15.7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</row>
    <row r="419" spans="1:26" ht="15.7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</row>
    <row r="420" spans="1:26" ht="15.7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</row>
    <row r="421" spans="1:26" ht="15.7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</row>
    <row r="422" spans="1:26" ht="15.7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</row>
    <row r="423" spans="1:26" ht="15.7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</row>
    <row r="424" spans="1:26" ht="15.7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</row>
    <row r="425" spans="1:26" ht="15.7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</row>
    <row r="426" spans="1:26" ht="15.7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</row>
    <row r="427" spans="1:26" ht="15.7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.7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</row>
    <row r="429" spans="1:26" ht="15.7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.7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</row>
    <row r="431" spans="1:26" ht="15.7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</row>
    <row r="432" spans="1:26" ht="15.7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</row>
    <row r="433" spans="1:26" ht="15.7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</row>
    <row r="434" spans="1:26" ht="15.7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</row>
    <row r="435" spans="1:26" ht="15.7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</row>
    <row r="436" spans="1:26" ht="15.7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</row>
    <row r="437" spans="1:26" ht="15.7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</row>
    <row r="438" spans="1:26" ht="15.7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</row>
    <row r="439" spans="1:26" ht="15.7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</row>
    <row r="440" spans="1:26" ht="15.7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</row>
    <row r="441" spans="1:26" ht="15.7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</row>
    <row r="442" spans="1:26" ht="15.7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1:26" ht="15.7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</row>
    <row r="444" spans="1:26" ht="15.7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</row>
    <row r="445" spans="1:26" ht="15.7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</row>
    <row r="446" spans="1:26" ht="15.7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</row>
    <row r="447" spans="1:26" ht="15.7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</row>
    <row r="448" spans="1:26" ht="15.7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</row>
    <row r="449" spans="1:26" ht="15.7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</row>
    <row r="450" spans="1:26" ht="15.7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.7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</row>
    <row r="452" spans="1:26" ht="15.7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</row>
    <row r="453" spans="1:26" ht="15.7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</row>
    <row r="454" spans="1:26" ht="15.7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</row>
    <row r="455" spans="1:26" ht="15.7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</row>
    <row r="456" spans="1:26" ht="15.7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 ht="15.7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</row>
    <row r="458" spans="1:26" ht="15.7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</row>
    <row r="459" spans="1:26" ht="15.7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</row>
    <row r="460" spans="1:26" ht="15.7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</row>
    <row r="461" spans="1:26" ht="15.7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</row>
    <row r="462" spans="1:26" ht="15.7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</row>
    <row r="463" spans="1:26" ht="15.7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</row>
    <row r="464" spans="1:26" ht="15.7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</row>
    <row r="465" spans="1:26" ht="15.7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</row>
    <row r="466" spans="1:26" ht="15.7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</row>
    <row r="467" spans="1:26" ht="15.7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</row>
    <row r="468" spans="1:26" ht="15.7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</row>
    <row r="469" spans="1:26" ht="15.7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</row>
    <row r="470" spans="1:26" ht="15.7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.7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</row>
    <row r="472" spans="1:26" ht="15.7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</row>
    <row r="473" spans="1:26" ht="15.7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</row>
    <row r="474" spans="1:26" ht="15.7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.7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</row>
    <row r="476" spans="1:26" ht="15.7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</row>
    <row r="477" spans="1:26" ht="15.7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</row>
    <row r="478" spans="1:26" ht="15.7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</row>
    <row r="479" spans="1:26" ht="15.7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</row>
    <row r="480" spans="1:26" ht="15.7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</row>
    <row r="481" spans="1:26" ht="15.7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</row>
    <row r="482" spans="1:26" ht="15.7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</row>
    <row r="483" spans="1:26" ht="15.7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</row>
    <row r="484" spans="1:26" ht="15.7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</row>
    <row r="485" spans="1:26" ht="15.7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</row>
    <row r="486" spans="1:26" ht="15.7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</row>
    <row r="487" spans="1:26" ht="15.7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</row>
    <row r="488" spans="1:26" ht="15.7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</row>
    <row r="489" spans="1:26" ht="15.7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</row>
    <row r="490" spans="1:26" ht="15.7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</row>
    <row r="491" spans="1:26" ht="15.7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</row>
    <row r="492" spans="1:26" ht="15.7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</row>
    <row r="493" spans="1:26" ht="15.7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</row>
    <row r="494" spans="1:26" ht="15.7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</row>
    <row r="495" spans="1:26" ht="15.7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</row>
    <row r="496" spans="1:26" ht="15.7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</row>
    <row r="497" spans="1:26" ht="15.7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</row>
    <row r="498" spans="1:26" ht="15.7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</row>
    <row r="499" spans="1:26" ht="15.7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</row>
    <row r="500" spans="1:26" ht="15.7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</row>
    <row r="501" spans="1:26" ht="15.7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</row>
    <row r="502" spans="1:26" ht="15.7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</row>
    <row r="503" spans="1:26" ht="15.7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</row>
    <row r="504" spans="1:26" ht="15.7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</row>
    <row r="505" spans="1:26" ht="15.7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</row>
    <row r="506" spans="1:26" ht="15.7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</row>
    <row r="507" spans="1:26" ht="15.7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</row>
    <row r="508" spans="1:26" ht="15.7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</row>
    <row r="509" spans="1:26" ht="15.7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</row>
    <row r="510" spans="1:26" ht="15.7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</row>
    <row r="511" spans="1:26" ht="15.7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</row>
    <row r="512" spans="1:26" ht="15.7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</row>
    <row r="513" spans="1:26" ht="15.7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</row>
    <row r="514" spans="1:26" ht="15.7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</row>
    <row r="515" spans="1:26" ht="15.7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</row>
    <row r="516" spans="1:26" ht="15.7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</row>
    <row r="517" spans="1:26" ht="15.7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</row>
    <row r="518" spans="1:26" ht="15.7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</row>
    <row r="519" spans="1:26" ht="15.7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</row>
    <row r="520" spans="1:26" ht="15.7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</row>
    <row r="521" spans="1:26" ht="15.7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</row>
    <row r="522" spans="1:26" ht="15.7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.7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</row>
    <row r="524" spans="1:26" ht="15.7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</row>
    <row r="525" spans="1:26" ht="15.7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</row>
    <row r="526" spans="1:26" ht="15.7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</row>
    <row r="527" spans="1:26" ht="15.7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</row>
    <row r="528" spans="1:26" ht="15.7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1:26" ht="15.7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</row>
    <row r="530" spans="1:26" ht="15.7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</row>
    <row r="531" spans="1:26" ht="15.7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</row>
    <row r="532" spans="1:26" ht="15.7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</row>
    <row r="533" spans="1:26" ht="15.7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</row>
    <row r="534" spans="1:26" ht="15.7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</row>
    <row r="535" spans="1:26" ht="15.7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</row>
    <row r="536" spans="1:26" ht="15.7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</row>
    <row r="537" spans="1:26" ht="15.7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</row>
    <row r="538" spans="1:26" ht="15.7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</row>
    <row r="539" spans="1:26" ht="15.7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</row>
    <row r="540" spans="1:26" ht="15.7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</row>
    <row r="541" spans="1:26" ht="15.7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</row>
    <row r="542" spans="1:26" ht="15.7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1:26" ht="15.7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</row>
    <row r="544" spans="1:26" ht="15.7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.7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</row>
    <row r="546" spans="1:26" ht="15.7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 ht="15.7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</row>
    <row r="548" spans="1:26" ht="15.7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</row>
    <row r="549" spans="1:26" ht="15.7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.7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</row>
    <row r="551" spans="1:26" ht="15.7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.7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</row>
    <row r="553" spans="1:26" ht="15.7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</row>
    <row r="554" spans="1:26" ht="15.7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</row>
    <row r="555" spans="1:26" ht="15.7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</row>
    <row r="556" spans="1:26" ht="15.7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</row>
    <row r="557" spans="1:26" ht="15.7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</row>
    <row r="558" spans="1:26" ht="15.7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</row>
    <row r="559" spans="1:26" ht="15.7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</row>
    <row r="560" spans="1:26" ht="15.7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</row>
    <row r="561" spans="1:26" ht="15.7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1:26" ht="15.7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</row>
    <row r="563" spans="1:26" ht="15.7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</row>
    <row r="564" spans="1:26" ht="15.7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</row>
    <row r="565" spans="1:26" ht="15.7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</row>
    <row r="566" spans="1:26" ht="15.7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</row>
    <row r="567" spans="1:26" ht="15.7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</row>
    <row r="568" spans="1:26" ht="15.7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</row>
    <row r="569" spans="1:26" ht="15.7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</row>
    <row r="570" spans="1:26" ht="15.7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</row>
    <row r="571" spans="1:26" ht="15.7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1:26" ht="15.7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</row>
    <row r="573" spans="1:26" ht="15.7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1:26" ht="15.7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1:26" ht="15.7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</row>
    <row r="576" spans="1:26" ht="15.7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</row>
    <row r="577" spans="1:26" ht="15.7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</row>
    <row r="578" spans="1:26" ht="15.7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1:26" ht="15.7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1:26" ht="15.7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1:26" ht="15.7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1:26" ht="15.7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1:26" ht="15.7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</row>
    <row r="584" spans="1:26" ht="15.7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1:26" ht="15.7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</row>
    <row r="586" spans="1:26" ht="15.7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</row>
    <row r="587" spans="1:26" ht="15.7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</row>
    <row r="588" spans="1:26" ht="15.7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</row>
    <row r="589" spans="1:26" ht="15.7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</row>
    <row r="590" spans="1:26" ht="15.7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1:26" ht="15.7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</row>
    <row r="592" spans="1:26" ht="15.7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</row>
    <row r="593" spans="1:26" ht="15.7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</row>
    <row r="594" spans="1:26" ht="15.7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</row>
    <row r="595" spans="1:26" ht="15.7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.7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</row>
    <row r="597" spans="1:26" ht="15.7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</row>
    <row r="598" spans="1:26" ht="15.7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</row>
    <row r="599" spans="1:26" ht="15.7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</row>
    <row r="600" spans="1:26" ht="15.7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</row>
    <row r="601" spans="1:26" ht="15.7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</row>
    <row r="602" spans="1:26" ht="15.7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</row>
    <row r="603" spans="1:26" ht="15.7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</row>
    <row r="604" spans="1:26" ht="15.7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</row>
    <row r="605" spans="1:26" ht="15.7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.7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</row>
    <row r="607" spans="1:26" ht="15.7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</row>
    <row r="608" spans="1:26" ht="15.7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</row>
    <row r="609" spans="1:26" ht="15.7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</row>
    <row r="610" spans="1:26" ht="15.7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</row>
    <row r="611" spans="1:26" ht="15.7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</row>
    <row r="612" spans="1:26" ht="15.7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</row>
    <row r="613" spans="1:26" ht="15.7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</row>
    <row r="614" spans="1:26" ht="15.7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</row>
    <row r="615" spans="1:26" ht="15.7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1:26" ht="15.7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</row>
    <row r="617" spans="1:26" ht="15.7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</row>
    <row r="618" spans="1:26" ht="15.7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</row>
    <row r="619" spans="1:26" ht="15.7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</row>
    <row r="620" spans="1:26" ht="15.7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1:26" ht="15.7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1:26" ht="15.7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1:26" ht="15.7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1:26" ht="15.7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6" ht="15.7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</row>
    <row r="626" spans="1:26" ht="15.7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</row>
    <row r="627" spans="1:26" ht="15.7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</row>
    <row r="628" spans="1:26" ht="15.7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</row>
    <row r="629" spans="1:26" ht="15.7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</row>
    <row r="630" spans="1:26" ht="15.7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</row>
    <row r="631" spans="1:26" ht="15.7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</row>
    <row r="632" spans="1:26" ht="15.7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</row>
    <row r="633" spans="1:26" ht="15.7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</row>
    <row r="634" spans="1:26" ht="15.7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</row>
    <row r="635" spans="1:26" ht="15.7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</row>
    <row r="636" spans="1:26" ht="15.7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</row>
    <row r="637" spans="1:26" ht="15.7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</row>
    <row r="638" spans="1:26" ht="15.7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</row>
    <row r="639" spans="1:26" ht="15.7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</row>
    <row r="640" spans="1:26" ht="15.7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</row>
    <row r="641" spans="1:26" ht="15.7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</row>
    <row r="642" spans="1:26" ht="15.7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</row>
    <row r="643" spans="1:26" ht="15.7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</row>
    <row r="644" spans="1:26" ht="15.7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</row>
    <row r="645" spans="1:26" ht="15.7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</row>
    <row r="646" spans="1:26" ht="15.7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</row>
    <row r="647" spans="1:26" ht="15.7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</row>
    <row r="648" spans="1:26" ht="15.7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</row>
    <row r="649" spans="1:26" ht="15.7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</row>
    <row r="650" spans="1:26" ht="15.7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</row>
    <row r="651" spans="1:26" ht="15.7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</row>
    <row r="652" spans="1:26" ht="15.7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</row>
    <row r="653" spans="1:26" ht="15.7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</row>
    <row r="654" spans="1:26" ht="15.7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</row>
    <row r="655" spans="1:26" ht="15.7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</row>
    <row r="656" spans="1:26" ht="15.7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</row>
    <row r="657" spans="1:26" ht="15.7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</row>
    <row r="658" spans="1:26" ht="15.7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</row>
    <row r="659" spans="1:26" ht="15.7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</row>
    <row r="660" spans="1:26" ht="15.7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</row>
    <row r="661" spans="1:26" ht="15.7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</row>
    <row r="662" spans="1:26" ht="15.7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</row>
    <row r="663" spans="1:26" ht="15.7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</row>
    <row r="664" spans="1:26" ht="15.7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</row>
    <row r="665" spans="1:26" ht="15.7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</row>
    <row r="666" spans="1:26" ht="15.7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</row>
    <row r="667" spans="1:26" ht="15.7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</row>
    <row r="668" spans="1:26" ht="15.7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</row>
    <row r="669" spans="1:26" ht="15.7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</row>
    <row r="670" spans="1:26" ht="15.7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</row>
    <row r="671" spans="1:26" ht="15.7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</row>
    <row r="672" spans="1:26" ht="15.7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</row>
    <row r="673" spans="1:26" ht="15.7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</row>
    <row r="674" spans="1:26" ht="15.7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</row>
    <row r="675" spans="1:26" ht="15.7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</row>
    <row r="676" spans="1:26" ht="15.7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</row>
    <row r="677" spans="1:26" ht="15.7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</row>
    <row r="678" spans="1:26" ht="15.7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</row>
    <row r="679" spans="1:26" ht="15.7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</row>
    <row r="680" spans="1:26" ht="15.7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</row>
    <row r="681" spans="1:26" ht="15.7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</row>
    <row r="682" spans="1:26" ht="15.7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</row>
    <row r="683" spans="1:26" ht="15.7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</row>
    <row r="684" spans="1:26" ht="15.7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</row>
    <row r="685" spans="1:26" ht="15.7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</row>
    <row r="686" spans="1:26" ht="15.7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</row>
    <row r="687" spans="1:26" ht="15.7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</row>
    <row r="688" spans="1:26" ht="15.7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</row>
    <row r="689" spans="1:26" ht="15.7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</row>
    <row r="690" spans="1:26" ht="15.7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</row>
    <row r="691" spans="1:26" ht="15.7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</row>
    <row r="692" spans="1:26" ht="15.7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</row>
    <row r="693" spans="1:26" ht="15.7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</row>
    <row r="694" spans="1:26" ht="15.7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</row>
    <row r="695" spans="1:26" ht="15.7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</row>
    <row r="696" spans="1:26" ht="15.7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</row>
    <row r="697" spans="1:26" ht="15.7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</row>
    <row r="698" spans="1:26" ht="15.7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</row>
    <row r="699" spans="1:26" ht="15.7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</row>
    <row r="700" spans="1:26" ht="15.7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</row>
    <row r="701" spans="1:26" ht="15.7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</row>
    <row r="702" spans="1:26" ht="15.7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</row>
    <row r="703" spans="1:26" ht="15.7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</row>
    <row r="704" spans="1:26" ht="15.7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</row>
    <row r="705" spans="1:26" ht="15.7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</row>
    <row r="706" spans="1:26" ht="15.7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</row>
    <row r="707" spans="1:26" ht="15.7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</row>
    <row r="708" spans="1:26" ht="15.7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</row>
    <row r="709" spans="1:26" ht="15.7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</row>
    <row r="710" spans="1:26" ht="15.7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</row>
    <row r="711" spans="1:26" ht="15.7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</row>
    <row r="712" spans="1:26" ht="15.7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</row>
    <row r="713" spans="1:26" ht="15.7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</row>
    <row r="714" spans="1:26" ht="15.7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</row>
    <row r="715" spans="1:26" ht="15.7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</row>
    <row r="716" spans="1:26" ht="15.7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</row>
    <row r="717" spans="1:26" ht="15.7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</row>
    <row r="718" spans="1:26" ht="15.7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</row>
    <row r="719" spans="1:26" ht="15.7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</row>
    <row r="720" spans="1:26" ht="15.7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</row>
    <row r="721" spans="1:26" ht="15.7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</row>
    <row r="722" spans="1:26" ht="15.7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</row>
    <row r="723" spans="1:26" ht="15.7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</row>
    <row r="724" spans="1:26" ht="15.7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</row>
    <row r="725" spans="1:26" ht="15.7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</row>
    <row r="726" spans="1:26" ht="15.7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</row>
    <row r="727" spans="1:26" ht="15.7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</row>
    <row r="728" spans="1:26" ht="15.7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</row>
    <row r="729" spans="1:26" ht="15.7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</row>
    <row r="730" spans="1:26" ht="15.7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</row>
    <row r="731" spans="1:26" ht="15.7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</row>
    <row r="732" spans="1:26" ht="15.7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</row>
    <row r="733" spans="1:26" ht="15.7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</row>
    <row r="734" spans="1:26" ht="15.7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</row>
    <row r="735" spans="1:26" ht="15.7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</row>
    <row r="736" spans="1:26" ht="15.7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</row>
    <row r="737" spans="1:26" ht="15.7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</row>
    <row r="738" spans="1:26" ht="15.7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</row>
    <row r="739" spans="1:26" ht="15.7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</row>
    <row r="740" spans="1:26" ht="15.7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</row>
    <row r="741" spans="1:26" ht="15.7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</row>
    <row r="742" spans="1:26" ht="15.7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</row>
    <row r="743" spans="1:26" ht="15.7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</row>
    <row r="744" spans="1:26" ht="15.7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</row>
    <row r="745" spans="1:26" ht="15.7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</row>
    <row r="746" spans="1:26" ht="15.7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</row>
    <row r="747" spans="1:26" ht="15.7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</row>
    <row r="748" spans="1:26" ht="15.7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</row>
    <row r="749" spans="1:26" ht="15.7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</row>
    <row r="750" spans="1:26" ht="15.7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</row>
    <row r="751" spans="1:26" ht="15.7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</row>
    <row r="752" spans="1:26" ht="15.7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</row>
    <row r="753" spans="1:26" ht="15.7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</row>
    <row r="754" spans="1:26" ht="15.7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</row>
    <row r="755" spans="1:26" ht="15.7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</row>
    <row r="756" spans="1:26" ht="15.7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</row>
    <row r="757" spans="1:26" ht="15.7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</row>
    <row r="758" spans="1:26" ht="15.7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</row>
    <row r="759" spans="1:26" ht="15.7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</row>
    <row r="760" spans="1:26" ht="15.7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</row>
    <row r="761" spans="1:26" ht="15.7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</row>
    <row r="762" spans="1:26" ht="15.7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</row>
    <row r="763" spans="1:26" ht="15.7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</row>
    <row r="764" spans="1:26" ht="15.7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</row>
    <row r="765" spans="1:26" ht="15.7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</row>
    <row r="766" spans="1:26" ht="15.7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</row>
    <row r="767" spans="1:26" ht="15.7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</row>
    <row r="768" spans="1:26" ht="15.7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</row>
    <row r="769" spans="1:26" ht="15.7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</row>
    <row r="770" spans="1:26" ht="15.7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</row>
    <row r="771" spans="1:26" ht="15.7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</row>
    <row r="772" spans="1:26" ht="15.7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</row>
    <row r="773" spans="1:26" ht="15.7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</row>
    <row r="774" spans="1:26" ht="15.7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</row>
    <row r="775" spans="1:26" ht="15.7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</row>
    <row r="776" spans="1:26" ht="15.7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</row>
    <row r="777" spans="1:26" ht="15.7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</row>
    <row r="778" spans="1:26" ht="15.7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</row>
    <row r="779" spans="1:26" ht="15.7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</row>
    <row r="780" spans="1:26" ht="15.7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</row>
    <row r="781" spans="1:26" ht="15.7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</row>
    <row r="782" spans="1:26" ht="15.7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</row>
    <row r="783" spans="1:26" ht="15.7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</row>
    <row r="784" spans="1:26" ht="15.7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</row>
    <row r="785" spans="1:26" ht="15.7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</row>
    <row r="786" spans="1:26" ht="15.7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</row>
    <row r="787" spans="1:26" ht="15.7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</row>
    <row r="788" spans="1:26" ht="15.7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</row>
    <row r="789" spans="1:26" ht="15.7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</row>
    <row r="790" spans="1:26" ht="15.7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</row>
    <row r="791" spans="1:26" ht="15.7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</row>
    <row r="792" spans="1:26" ht="15.7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</row>
    <row r="793" spans="1:26" ht="15.7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</row>
    <row r="794" spans="1:26" ht="15.7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</row>
    <row r="795" spans="1:26" ht="15.7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</row>
    <row r="796" spans="1:26" ht="15.7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</row>
    <row r="797" spans="1:26" ht="15.7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</row>
    <row r="798" spans="1:26" ht="15.7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</row>
    <row r="799" spans="1:26" ht="15.7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</row>
    <row r="800" spans="1:26" ht="15.7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</row>
    <row r="801" spans="1:26" ht="15.7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</row>
    <row r="802" spans="1:26" ht="15.7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</row>
    <row r="803" spans="1:26" ht="15.7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</row>
    <row r="804" spans="1:26" ht="15.7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</row>
    <row r="805" spans="1:26" ht="15.7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</row>
    <row r="806" spans="1:26" ht="15.7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</row>
    <row r="807" spans="1:26" ht="15.7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</row>
    <row r="808" spans="1:26" ht="15.7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</row>
    <row r="809" spans="1:26" ht="15.7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</row>
    <row r="810" spans="1:26" ht="15.7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</row>
    <row r="811" spans="1:26" ht="15.7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</row>
    <row r="812" spans="1:26" ht="15.7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</row>
    <row r="813" spans="1:26" ht="15.7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</row>
    <row r="814" spans="1:26" ht="15.7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</row>
    <row r="815" spans="1:26" ht="15.7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</row>
    <row r="816" spans="1:26" ht="15.7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</row>
    <row r="817" spans="1:26" ht="15.7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</row>
    <row r="818" spans="1:26" ht="15.7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</row>
    <row r="819" spans="1:26" ht="15.7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</row>
    <row r="820" spans="1:26" ht="15.7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</row>
    <row r="821" spans="1:26" ht="15.7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</row>
    <row r="822" spans="1:26" ht="15.7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</row>
    <row r="823" spans="1:26" ht="15.7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</row>
    <row r="824" spans="1:26" ht="15.7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</row>
    <row r="825" spans="1:26" ht="15.7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</row>
    <row r="826" spans="1:26" ht="15.7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</row>
    <row r="827" spans="1:26" ht="15.7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</row>
    <row r="828" spans="1:26" ht="15.7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</row>
    <row r="829" spans="1:26" ht="15.7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</row>
    <row r="830" spans="1:26" ht="15.7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</row>
    <row r="831" spans="1:26" ht="15.7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</row>
    <row r="832" spans="1:26" ht="15.7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</row>
    <row r="833" spans="1:26" ht="15.7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</row>
    <row r="834" spans="1:26" ht="15.7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</row>
    <row r="835" spans="1:26" ht="15.7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</row>
    <row r="836" spans="1:26" ht="15.7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</row>
    <row r="837" spans="1:26" ht="15.7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</row>
    <row r="838" spans="1:26" ht="15.7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</row>
    <row r="839" spans="1:26" ht="15.7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</row>
    <row r="840" spans="1:26" ht="15.7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</row>
    <row r="841" spans="1:26" ht="15.7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</row>
    <row r="842" spans="1:26" ht="15.7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</row>
    <row r="843" spans="1:26" ht="15.7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</row>
    <row r="844" spans="1:26" ht="15.7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</row>
    <row r="845" spans="1:26" ht="15.7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</row>
    <row r="846" spans="1:26" ht="15.7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</row>
    <row r="847" spans="1:26" ht="15.7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</row>
    <row r="848" spans="1:26" ht="15.7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</row>
    <row r="849" spans="1:26" ht="15.7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</row>
    <row r="850" spans="1:26" ht="15.7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</row>
    <row r="851" spans="1:26" ht="15.7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</row>
    <row r="852" spans="1:26" ht="15.7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</row>
    <row r="853" spans="1:26" ht="15.7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</row>
    <row r="854" spans="1:26" ht="15.7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</row>
    <row r="855" spans="1:26" ht="15.7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</row>
    <row r="856" spans="1:26" ht="15.7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</row>
    <row r="857" spans="1:26" ht="15.7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</row>
    <row r="858" spans="1:26" ht="15.7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</row>
    <row r="859" spans="1:26" ht="15.7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</row>
    <row r="860" spans="1:26" ht="15.7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</row>
    <row r="861" spans="1:26" ht="15.7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</row>
    <row r="862" spans="1:26" ht="15.7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</row>
    <row r="863" spans="1:26" ht="15.7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</row>
    <row r="864" spans="1:26" ht="15.7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</row>
    <row r="865" spans="1:26" ht="15.7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</row>
    <row r="866" spans="1:26" ht="15.7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</row>
    <row r="867" spans="1:26" ht="15.7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</row>
    <row r="868" spans="1:26" ht="15.7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</row>
    <row r="869" spans="1:26" ht="15.7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</row>
    <row r="870" spans="1:26" ht="15.7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</row>
    <row r="871" spans="1:26" ht="15.7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</row>
    <row r="872" spans="1:26" ht="15.7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</row>
    <row r="873" spans="1:26" ht="15.7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</row>
    <row r="874" spans="1:26" ht="15.7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</row>
    <row r="875" spans="1:26" ht="15.7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</row>
    <row r="876" spans="1:26" ht="15.7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</row>
    <row r="877" spans="1:26" ht="15.7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</row>
    <row r="878" spans="1:26" ht="15.7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</row>
    <row r="879" spans="1:26" ht="15.7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</row>
    <row r="880" spans="1:26" ht="15.7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</row>
    <row r="881" spans="1:26" ht="15.7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</row>
    <row r="882" spans="1:26" ht="15.7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</row>
    <row r="883" spans="1:26" ht="15.7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</row>
    <row r="884" spans="1:26" ht="15.7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</row>
    <row r="885" spans="1:26" ht="15.7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</row>
    <row r="886" spans="1:26" ht="15.7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</row>
    <row r="887" spans="1:26" ht="15.7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</row>
    <row r="888" spans="1:26" ht="15.7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</row>
    <row r="889" spans="1:26" ht="15.7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</row>
    <row r="890" spans="1:26" ht="15.7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</row>
    <row r="891" spans="1:26" ht="15.7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</row>
    <row r="892" spans="1:26" ht="15.7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</row>
    <row r="893" spans="1:26" ht="15.7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</row>
    <row r="894" spans="1:26" ht="15.7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</row>
    <row r="895" spans="1:26" ht="15.7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</row>
    <row r="896" spans="1:26" ht="15.7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</row>
    <row r="897" spans="1:26" ht="15.7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</row>
    <row r="898" spans="1:26" ht="15.7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</row>
    <row r="899" spans="1:26" ht="15.7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</row>
    <row r="900" spans="1:26" ht="15.7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</row>
    <row r="901" spans="1:26" ht="15.7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</row>
    <row r="902" spans="1:26" ht="15.7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</row>
    <row r="903" spans="1:26" ht="15.7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</row>
    <row r="904" spans="1:26" ht="15.7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</row>
    <row r="905" spans="1:26" ht="15.7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</row>
    <row r="906" spans="1:26" ht="15.7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</row>
    <row r="907" spans="1:26" ht="15.7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</row>
    <row r="908" spans="1:26" ht="15.7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</row>
    <row r="909" spans="1:26" ht="15.7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</row>
    <row r="910" spans="1:26" ht="15.7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</row>
    <row r="911" spans="1:26" ht="15.7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</row>
    <row r="912" spans="1:26" ht="15.7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</row>
    <row r="913" spans="1:26" ht="15.7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</row>
    <row r="914" spans="1:26" ht="15.7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</row>
    <row r="915" spans="1:26" ht="15.7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</row>
    <row r="916" spans="1:26" ht="15.7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</row>
    <row r="917" spans="1:26" ht="15.7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</row>
    <row r="918" spans="1:26" ht="15.7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</row>
    <row r="919" spans="1:26" ht="15.7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</row>
    <row r="920" spans="1:26" ht="15.7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</row>
    <row r="921" spans="1:26" ht="15.7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</row>
    <row r="922" spans="1:26" ht="15.7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</row>
    <row r="923" spans="1:26" ht="15.7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</row>
    <row r="924" spans="1:26" ht="15.7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</row>
    <row r="925" spans="1:26" ht="15.7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</row>
    <row r="926" spans="1:26" ht="15.7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</row>
    <row r="927" spans="1:26" ht="15.7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</row>
    <row r="928" spans="1:26" ht="15.7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</row>
    <row r="929" spans="1:26" ht="15.7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</row>
    <row r="930" spans="1:26" ht="15.7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</row>
    <row r="931" spans="1:26" ht="15.7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</row>
    <row r="932" spans="1:26" ht="15.7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</row>
    <row r="933" spans="1:26" ht="15.7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</row>
    <row r="934" spans="1:26" ht="15.7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</row>
    <row r="935" spans="1:26" ht="15.7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</row>
    <row r="936" spans="1:26" ht="15.7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</row>
    <row r="937" spans="1:26" ht="15.7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</row>
    <row r="938" spans="1:26" ht="15.7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</row>
    <row r="939" spans="1:26" ht="15.7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</row>
    <row r="940" spans="1:26" ht="15.7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</row>
    <row r="941" spans="1:26" ht="15.7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</row>
    <row r="942" spans="1:26" ht="15.7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</row>
    <row r="943" spans="1:26" ht="15.7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</row>
    <row r="944" spans="1:26" ht="15.7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</row>
    <row r="945" spans="1:26" ht="15.7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</row>
    <row r="946" spans="1:26" ht="15.7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</row>
    <row r="947" spans="1:26" ht="15.7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</row>
    <row r="948" spans="1:26" ht="15.7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</row>
    <row r="949" spans="1:26" ht="15.7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</row>
    <row r="950" spans="1:26" ht="15.7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</row>
    <row r="951" spans="1:26" ht="15.7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</row>
    <row r="952" spans="1:26" ht="15.7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</row>
    <row r="953" spans="1:26" ht="15.7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</row>
    <row r="954" spans="1:26" ht="15.7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</row>
    <row r="955" spans="1:26" ht="15.7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</row>
    <row r="956" spans="1:26" ht="15.7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</row>
    <row r="957" spans="1:26" ht="15.7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</row>
    <row r="958" spans="1:26" ht="15.7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</row>
    <row r="959" spans="1:26" ht="15.7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</row>
    <row r="960" spans="1:26" ht="15.7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</row>
    <row r="961" spans="1:26" ht="15.7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</row>
    <row r="962" spans="1:26" ht="15.7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</row>
    <row r="963" spans="1:26" ht="15.7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</row>
    <row r="964" spans="1:26" ht="15.75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</row>
    <row r="965" spans="1:26" ht="15.75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</row>
    <row r="966" spans="1:26" ht="15.75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</row>
    <row r="967" spans="1:26" ht="15.75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</row>
    <row r="968" spans="1:26" ht="15.75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</row>
    <row r="969" spans="1:26" ht="15.75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</row>
    <row r="970" spans="1:26" ht="15.75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</row>
    <row r="971" spans="1:26" ht="15.75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</row>
    <row r="972" spans="1:26" ht="15.75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</row>
    <row r="973" spans="1:26" ht="15.75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</row>
    <row r="974" spans="1:26" ht="15.75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</row>
    <row r="975" spans="1:26" ht="15.75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</row>
    <row r="976" spans="1:26" ht="15.75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</row>
    <row r="977" spans="1:26" ht="15.75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</row>
    <row r="978" spans="1:26" ht="15.75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</row>
    <row r="979" spans="1:26" ht="15.75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</row>
    <row r="980" spans="1:26" ht="15.75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</row>
    <row r="981" spans="1:26" ht="15.75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</row>
    <row r="982" spans="1:26" ht="15.75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</row>
    <row r="983" spans="1:26" ht="15.75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</row>
    <row r="984" spans="1:26" ht="15.75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</row>
    <row r="985" spans="1:26" ht="15.75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</row>
    <row r="986" spans="1:26" ht="15.75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</row>
    <row r="987" spans="1:26" ht="15.75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</row>
    <row r="988" spans="1:26" ht="15.75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</row>
    <row r="989" spans="1:26" ht="15.75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</row>
    <row r="990" spans="1:26" ht="15.75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</row>
    <row r="991" spans="1:26" ht="15.75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</row>
    <row r="992" spans="1:26" ht="15.75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</row>
    <row r="993" spans="1:26" ht="15.75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</row>
    <row r="994" spans="1:26" ht="15.75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</row>
    <row r="995" spans="1:26" ht="15.75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</row>
    <row r="996" spans="1:26" ht="15.75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</row>
    <row r="997" spans="1:26" ht="15.75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</row>
    <row r="998" spans="1:26" ht="15.75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</row>
    <row r="999" spans="1:26" ht="15.75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</row>
    <row r="1000" spans="1:26" ht="15.75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</row>
  </sheetData>
  <sheetProtection algorithmName="SHA-512" hashValue="dk5cKWKkSFsoCYXSNChGQwgWfhCzB3qTs0cvtvO+qR3a0NDLyEa5vzZlJUzx9pqv1LtngvTy6R54slUG9rYqmA==" saltValue="ES/vyWaOMYjpkAercvIVXA==" spinCount="100000" sheet="1" objects="1" scenarios="1"/>
  <mergeCells count="97">
    <mergeCell ref="C48:D48"/>
    <mergeCell ref="C49:D49"/>
    <mergeCell ref="C50:D50"/>
    <mergeCell ref="C51:D51"/>
    <mergeCell ref="A52:H52"/>
    <mergeCell ref="C53:D53"/>
    <mergeCell ref="C54:D54"/>
    <mergeCell ref="C55:D55"/>
    <mergeCell ref="C56:D56"/>
    <mergeCell ref="C57:D57"/>
    <mergeCell ref="C66:D66"/>
    <mergeCell ref="C67:D67"/>
    <mergeCell ref="A58:H58"/>
    <mergeCell ref="A59:H59"/>
    <mergeCell ref="C60:D60"/>
    <mergeCell ref="C61:D61"/>
    <mergeCell ref="C62:D62"/>
    <mergeCell ref="C83:D83"/>
    <mergeCell ref="C84:D84"/>
    <mergeCell ref="C79:D79"/>
    <mergeCell ref="C80:D80"/>
    <mergeCell ref="C81:D81"/>
    <mergeCell ref="C82:D82"/>
    <mergeCell ref="C85:D85"/>
    <mergeCell ref="C86:D86"/>
    <mergeCell ref="C87:D87"/>
    <mergeCell ref="C88:D88"/>
    <mergeCell ref="C89:D89"/>
    <mergeCell ref="C97:D97"/>
    <mergeCell ref="C98:D98"/>
    <mergeCell ref="C99:D99"/>
    <mergeCell ref="C100:D100"/>
    <mergeCell ref="A101:H105"/>
    <mergeCell ref="C90:D90"/>
    <mergeCell ref="C91:D91"/>
    <mergeCell ref="C92:D92"/>
    <mergeCell ref="C93:D93"/>
    <mergeCell ref="C94:D94"/>
    <mergeCell ref="C95:D95"/>
    <mergeCell ref="A96:H96"/>
    <mergeCell ref="A1:F3"/>
    <mergeCell ref="A6:G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A17:H17"/>
    <mergeCell ref="C18:D18"/>
    <mergeCell ref="C19:D19"/>
    <mergeCell ref="C20:D20"/>
    <mergeCell ref="C21:D21"/>
    <mergeCell ref="A22:H22"/>
    <mergeCell ref="C23:D23"/>
    <mergeCell ref="C24:D24"/>
    <mergeCell ref="C25:D25"/>
    <mergeCell ref="C26:D26"/>
    <mergeCell ref="C27:D27"/>
    <mergeCell ref="C28:D28"/>
    <mergeCell ref="C29:D29"/>
    <mergeCell ref="C30:D30"/>
    <mergeCell ref="A31:H31"/>
    <mergeCell ref="C32:D32"/>
    <mergeCell ref="C33:D33"/>
    <mergeCell ref="C34:D34"/>
    <mergeCell ref="C35:D35"/>
    <mergeCell ref="C36:D36"/>
    <mergeCell ref="C37:D37"/>
    <mergeCell ref="C38:D38"/>
    <mergeCell ref="A40:H40"/>
    <mergeCell ref="A45:H45"/>
    <mergeCell ref="C39:D39"/>
    <mergeCell ref="C41:D41"/>
    <mergeCell ref="C42:D42"/>
    <mergeCell ref="C43:D43"/>
    <mergeCell ref="C44:D44"/>
    <mergeCell ref="C46:D46"/>
    <mergeCell ref="C47:D47"/>
    <mergeCell ref="C76:D76"/>
    <mergeCell ref="C77:D77"/>
    <mergeCell ref="C78:D78"/>
    <mergeCell ref="C73:D73"/>
    <mergeCell ref="C74:D74"/>
    <mergeCell ref="C75:D75"/>
    <mergeCell ref="C68:D68"/>
    <mergeCell ref="C69:D69"/>
    <mergeCell ref="A70:H70"/>
    <mergeCell ref="C71:D71"/>
    <mergeCell ref="C72:D72"/>
    <mergeCell ref="C63:D63"/>
    <mergeCell ref="A64:H64"/>
    <mergeCell ref="C65:D65"/>
  </mergeCells>
  <pageMargins left="0.25" right="0.25" top="0.75" bottom="0.75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997"/>
  <sheetViews>
    <sheetView workbookViewId="0">
      <pane xSplit="2" ySplit="6" topLeftCell="C94" activePane="bottomRight" state="frozen"/>
      <selection pane="topRight" activeCell="C1" sqref="C1"/>
      <selection pane="bottomLeft" activeCell="A7" sqref="A7"/>
      <selection pane="bottomRight" activeCell="E83" sqref="E83"/>
    </sheetView>
  </sheetViews>
  <sheetFormatPr baseColWidth="10" defaultColWidth="12.625" defaultRowHeight="15" customHeight="1"/>
  <cols>
    <col min="1" max="1" width="16.25" customWidth="1"/>
    <col min="2" max="2" width="43" customWidth="1"/>
    <col min="3" max="3" width="9.625" customWidth="1"/>
    <col min="4" max="5" width="13.125" customWidth="1"/>
  </cols>
  <sheetData>
    <row r="1" spans="1:11" ht="15" customHeight="1">
      <c r="A1" s="416" t="s">
        <v>521</v>
      </c>
      <c r="B1" s="378"/>
      <c r="C1" s="379"/>
      <c r="D1" s="52" t="s">
        <v>1</v>
      </c>
      <c r="E1" s="2">
        <v>46056</v>
      </c>
      <c r="G1" s="175"/>
      <c r="H1" s="175"/>
      <c r="I1" s="175"/>
      <c r="J1" s="175"/>
      <c r="K1" s="175"/>
    </row>
    <row r="2" spans="1:11" ht="15" customHeight="1">
      <c r="A2" s="380"/>
      <c r="B2" s="381"/>
      <c r="C2" s="382"/>
      <c r="D2" s="54" t="s">
        <v>2</v>
      </c>
      <c r="E2" s="2" t="s">
        <v>3</v>
      </c>
      <c r="G2" s="53"/>
      <c r="H2" s="53"/>
      <c r="I2" s="53"/>
      <c r="J2" s="53"/>
      <c r="K2" s="53"/>
    </row>
    <row r="3" spans="1:11" ht="15" customHeight="1">
      <c r="A3" s="383"/>
      <c r="B3" s="384"/>
      <c r="C3" s="385"/>
      <c r="D3" s="44" t="s">
        <v>4</v>
      </c>
      <c r="E3" s="5">
        <v>13</v>
      </c>
      <c r="G3" s="53"/>
      <c r="H3" s="53"/>
      <c r="I3" s="53"/>
      <c r="J3" s="53"/>
      <c r="K3" s="53"/>
    </row>
    <row r="4" spans="1:11" ht="15" customHeight="1">
      <c r="A4" s="176"/>
      <c r="B4" s="55"/>
      <c r="C4" s="55"/>
      <c r="D4" s="33"/>
      <c r="E4" s="33"/>
      <c r="F4" s="53"/>
      <c r="G4" s="53"/>
      <c r="H4" s="53"/>
      <c r="I4" s="53"/>
      <c r="J4" s="53"/>
      <c r="K4" s="53"/>
    </row>
    <row r="5" spans="1:11" ht="24" customHeight="1">
      <c r="A5" s="177"/>
      <c r="B5" s="53"/>
      <c r="C5" s="53"/>
      <c r="D5" s="33"/>
      <c r="E5" s="33"/>
      <c r="F5" s="53"/>
      <c r="G5" s="53"/>
      <c r="H5" s="53"/>
      <c r="I5" s="53"/>
      <c r="J5" s="53"/>
      <c r="K5" s="53"/>
    </row>
    <row r="6" spans="1:11" ht="38.25" customHeight="1">
      <c r="A6" s="178" t="s">
        <v>5</v>
      </c>
      <c r="B6" s="179" t="s">
        <v>522</v>
      </c>
      <c r="C6" s="180" t="s">
        <v>7</v>
      </c>
      <c r="D6" s="180" t="s">
        <v>523</v>
      </c>
      <c r="E6" s="181">
        <f>'CONDUIT TROQ Y PLAST.'!E5</f>
        <v>0</v>
      </c>
      <c r="F6" s="53"/>
      <c r="G6" s="53"/>
      <c r="H6" s="53"/>
      <c r="I6" s="53"/>
      <c r="J6" s="53"/>
      <c r="K6" s="53"/>
    </row>
    <row r="7" spans="1:11" ht="14.25" customHeight="1">
      <c r="A7" s="182" t="s">
        <v>524</v>
      </c>
      <c r="B7" s="183" t="s">
        <v>525</v>
      </c>
      <c r="C7" s="184">
        <v>50</v>
      </c>
      <c r="D7" s="25">
        <v>60577</v>
      </c>
      <c r="E7" s="26">
        <f t="shared" ref="E7:E11" si="0">+D7-D7*$E$6</f>
        <v>60577</v>
      </c>
      <c r="F7" s="185"/>
      <c r="G7" s="53"/>
      <c r="H7" s="53"/>
      <c r="I7" s="53"/>
      <c r="J7" s="53"/>
      <c r="K7" s="53"/>
    </row>
    <row r="8" spans="1:11" ht="14.25" customHeight="1">
      <c r="A8" s="94" t="s">
        <v>526</v>
      </c>
      <c r="B8" s="186" t="s">
        <v>527</v>
      </c>
      <c r="C8" s="187">
        <v>50</v>
      </c>
      <c r="D8" s="25">
        <v>34380</v>
      </c>
      <c r="E8" s="26">
        <f t="shared" si="0"/>
        <v>34380</v>
      </c>
      <c r="F8" s="53"/>
      <c r="G8" s="53"/>
      <c r="H8" s="53"/>
      <c r="I8" s="53"/>
      <c r="J8" s="53"/>
      <c r="K8" s="53"/>
    </row>
    <row r="9" spans="1:11" ht="14.25" customHeight="1">
      <c r="A9" s="94" t="s">
        <v>528</v>
      </c>
      <c r="B9" s="186" t="s">
        <v>529</v>
      </c>
      <c r="C9" s="187">
        <v>10</v>
      </c>
      <c r="D9" s="25">
        <v>13905</v>
      </c>
      <c r="E9" s="26">
        <f t="shared" si="0"/>
        <v>13905</v>
      </c>
      <c r="F9" s="53"/>
      <c r="G9" s="53"/>
      <c r="H9" s="53"/>
      <c r="I9" s="53"/>
      <c r="J9" s="53"/>
      <c r="K9" s="53"/>
    </row>
    <row r="10" spans="1:11" ht="14.25" customHeight="1">
      <c r="A10" s="94" t="s">
        <v>530</v>
      </c>
      <c r="B10" s="186" t="s">
        <v>531</v>
      </c>
      <c r="C10" s="187">
        <v>10</v>
      </c>
      <c r="D10" s="25">
        <v>8230</v>
      </c>
      <c r="E10" s="26">
        <f t="shared" si="0"/>
        <v>8230</v>
      </c>
      <c r="F10" s="53"/>
      <c r="G10" s="53"/>
      <c r="H10" s="53"/>
      <c r="I10" s="53"/>
      <c r="J10" s="53"/>
      <c r="K10" s="53"/>
    </row>
    <row r="11" spans="1:11">
      <c r="A11" s="94" t="s">
        <v>532</v>
      </c>
      <c r="B11" s="186" t="s">
        <v>533</v>
      </c>
      <c r="C11" s="187">
        <v>10</v>
      </c>
      <c r="D11" s="25">
        <v>17134</v>
      </c>
      <c r="E11" s="26">
        <f t="shared" si="0"/>
        <v>17134</v>
      </c>
      <c r="F11" s="175"/>
      <c r="G11" s="175"/>
      <c r="H11" s="175"/>
      <c r="I11" s="175"/>
      <c r="J11" s="175"/>
      <c r="K11" s="175"/>
    </row>
    <row r="12" spans="1:11" ht="18.75" customHeight="1">
      <c r="A12" s="188"/>
      <c r="B12" s="175"/>
      <c r="C12" s="189"/>
      <c r="D12" s="190"/>
      <c r="E12" s="190"/>
      <c r="F12" s="175"/>
      <c r="G12" s="175"/>
      <c r="H12" s="175"/>
      <c r="I12" s="175"/>
      <c r="J12" s="175"/>
      <c r="K12" s="175"/>
    </row>
    <row r="13" spans="1:11" ht="38.25" customHeight="1">
      <c r="A13" s="178" t="s">
        <v>5</v>
      </c>
      <c r="B13" s="179" t="s">
        <v>534</v>
      </c>
      <c r="C13" s="180" t="s">
        <v>7</v>
      </c>
      <c r="D13" s="180" t="s">
        <v>523</v>
      </c>
      <c r="E13" s="181">
        <f>+E6</f>
        <v>0</v>
      </c>
      <c r="F13" s="53"/>
      <c r="G13" s="53"/>
      <c r="H13" s="53"/>
      <c r="I13" s="53"/>
      <c r="J13" s="53"/>
      <c r="K13" s="53"/>
    </row>
    <row r="14" spans="1:11" ht="15.75" customHeight="1">
      <c r="A14" s="94" t="s">
        <v>535</v>
      </c>
      <c r="B14" s="186" t="s">
        <v>536</v>
      </c>
      <c r="C14" s="191">
        <v>100</v>
      </c>
      <c r="D14" s="25">
        <v>1515.8000000000002</v>
      </c>
      <c r="E14" s="26">
        <f t="shared" ref="E14:E17" si="1">+D14-D14*$E$13</f>
        <v>1515.8000000000002</v>
      </c>
      <c r="F14" s="53"/>
      <c r="G14" s="53"/>
      <c r="H14" s="53"/>
      <c r="I14" s="53"/>
      <c r="J14" s="53"/>
      <c r="K14" s="53"/>
    </row>
    <row r="15" spans="1:11" ht="15.75" customHeight="1">
      <c r="A15" s="94" t="s">
        <v>537</v>
      </c>
      <c r="B15" s="186" t="s">
        <v>538</v>
      </c>
      <c r="C15" s="191">
        <v>100</v>
      </c>
      <c r="D15" s="25">
        <v>1690.7</v>
      </c>
      <c r="E15" s="26">
        <f t="shared" si="1"/>
        <v>1690.7</v>
      </c>
      <c r="F15" s="53"/>
      <c r="G15" s="53"/>
      <c r="H15" s="53"/>
      <c r="I15" s="53"/>
      <c r="J15" s="53"/>
      <c r="K15" s="53"/>
    </row>
    <row r="16" spans="1:11" ht="15.75" customHeight="1">
      <c r="A16" s="94" t="s">
        <v>539</v>
      </c>
      <c r="B16" s="186" t="s">
        <v>540</v>
      </c>
      <c r="C16" s="191">
        <v>100</v>
      </c>
      <c r="D16" s="25">
        <v>2098.8000000000002</v>
      </c>
      <c r="E16" s="26">
        <f t="shared" si="1"/>
        <v>2098.8000000000002</v>
      </c>
      <c r="F16" s="53"/>
      <c r="G16" s="53"/>
      <c r="H16" s="53"/>
      <c r="I16" s="53"/>
      <c r="J16" s="53"/>
      <c r="K16" s="53"/>
    </row>
    <row r="17" spans="1:11" ht="15.75" customHeight="1">
      <c r="A17" s="94" t="s">
        <v>541</v>
      </c>
      <c r="B17" s="186" t="s">
        <v>542</v>
      </c>
      <c r="C17" s="191">
        <v>100</v>
      </c>
      <c r="D17" s="25">
        <v>2448.6000000000004</v>
      </c>
      <c r="E17" s="26">
        <f t="shared" si="1"/>
        <v>2448.6000000000004</v>
      </c>
      <c r="F17" s="53"/>
      <c r="G17" s="53"/>
      <c r="H17" s="53"/>
      <c r="I17" s="53"/>
      <c r="J17" s="53"/>
      <c r="K17" s="53"/>
    </row>
    <row r="18" spans="1:11" ht="15.75" customHeight="1">
      <c r="A18" s="94" t="s">
        <v>543</v>
      </c>
      <c r="B18" s="186" t="s">
        <v>544</v>
      </c>
      <c r="C18" s="191">
        <v>100</v>
      </c>
      <c r="D18" s="17">
        <v>2823</v>
      </c>
      <c r="E18" s="26">
        <f t="shared" ref="E18:E20" si="2">+D18-D18*$E$44</f>
        <v>2823</v>
      </c>
      <c r="F18" s="53"/>
      <c r="G18" s="53"/>
      <c r="H18" s="53"/>
      <c r="I18" s="53"/>
      <c r="J18" s="53"/>
      <c r="K18" s="53"/>
    </row>
    <row r="19" spans="1:11" ht="15.75" customHeight="1">
      <c r="A19" s="94" t="s">
        <v>545</v>
      </c>
      <c r="B19" s="186" t="s">
        <v>546</v>
      </c>
      <c r="C19" s="191">
        <v>100</v>
      </c>
      <c r="D19" s="17">
        <v>3350</v>
      </c>
      <c r="E19" s="26">
        <f t="shared" si="2"/>
        <v>3350</v>
      </c>
      <c r="F19" s="53"/>
      <c r="G19" s="53"/>
      <c r="H19" s="53"/>
      <c r="I19" s="53"/>
      <c r="J19" s="53"/>
      <c r="K19" s="53"/>
    </row>
    <row r="20" spans="1:11" ht="15.75" customHeight="1">
      <c r="A20" s="94" t="s">
        <v>547</v>
      </c>
      <c r="B20" s="186" t="s">
        <v>548</v>
      </c>
      <c r="C20" s="191">
        <v>100</v>
      </c>
      <c r="D20" s="17">
        <v>4600</v>
      </c>
      <c r="E20" s="26">
        <f t="shared" si="2"/>
        <v>4600</v>
      </c>
      <c r="F20" s="53"/>
      <c r="G20" s="53"/>
      <c r="H20" s="53"/>
      <c r="I20" s="53"/>
      <c r="J20" s="53"/>
      <c r="K20" s="53"/>
    </row>
    <row r="21" spans="1:11" ht="15.75" customHeight="1">
      <c r="A21" s="177"/>
      <c r="B21" s="53"/>
      <c r="C21" s="53"/>
      <c r="D21" s="192"/>
      <c r="E21" s="192"/>
      <c r="F21" s="53"/>
      <c r="G21" s="53"/>
      <c r="H21" s="53"/>
      <c r="I21" s="53"/>
      <c r="J21" s="53"/>
      <c r="K21" s="53"/>
    </row>
    <row r="22" spans="1:11" ht="38.25" customHeight="1">
      <c r="A22" s="178" t="s">
        <v>5</v>
      </c>
      <c r="B22" s="179" t="s">
        <v>549</v>
      </c>
      <c r="C22" s="180" t="s">
        <v>7</v>
      </c>
      <c r="D22" s="180" t="s">
        <v>523</v>
      </c>
      <c r="E22" s="181">
        <f>+E6</f>
        <v>0</v>
      </c>
      <c r="F22" s="53"/>
      <c r="G22" s="53"/>
      <c r="H22" s="53"/>
      <c r="I22" s="53"/>
      <c r="J22" s="53"/>
      <c r="K22" s="53"/>
    </row>
    <row r="23" spans="1:11" ht="16.5" customHeight="1">
      <c r="A23" s="94" t="s">
        <v>550</v>
      </c>
      <c r="B23" s="186" t="s">
        <v>551</v>
      </c>
      <c r="C23" s="187">
        <v>100</v>
      </c>
      <c r="D23" s="25">
        <v>237.86400000000003</v>
      </c>
      <c r="E23" s="26">
        <f t="shared" ref="E23:E35" si="3">+D23-D23*$E$22</f>
        <v>237.86400000000003</v>
      </c>
      <c r="F23" s="53"/>
      <c r="G23" s="53"/>
      <c r="H23" s="53"/>
      <c r="I23" s="53"/>
      <c r="J23" s="53"/>
      <c r="K23" s="53"/>
    </row>
    <row r="24" spans="1:11" ht="15.75" customHeight="1">
      <c r="A24" s="94" t="s">
        <v>552</v>
      </c>
      <c r="B24" s="186" t="s">
        <v>553</v>
      </c>
      <c r="C24" s="187">
        <v>100</v>
      </c>
      <c r="D24" s="17">
        <v>260.01800000000003</v>
      </c>
      <c r="E24" s="26">
        <f t="shared" si="3"/>
        <v>260.01800000000003</v>
      </c>
      <c r="F24" s="53"/>
      <c r="G24" s="53"/>
      <c r="H24" s="53"/>
      <c r="I24" s="53"/>
      <c r="J24" s="53"/>
      <c r="K24" s="53"/>
    </row>
    <row r="25" spans="1:11" ht="15.75" customHeight="1">
      <c r="A25" s="18" t="s">
        <v>554</v>
      </c>
      <c r="B25" s="186" t="s">
        <v>555</v>
      </c>
      <c r="C25" s="187">
        <v>100</v>
      </c>
      <c r="D25" s="17">
        <v>291.5</v>
      </c>
      <c r="E25" s="26">
        <f t="shared" si="3"/>
        <v>291.5</v>
      </c>
      <c r="F25" s="53"/>
      <c r="G25" s="53"/>
      <c r="H25" s="53"/>
      <c r="I25" s="53"/>
      <c r="J25" s="53"/>
      <c r="K25" s="53"/>
    </row>
    <row r="26" spans="1:11" ht="15.75" customHeight="1">
      <c r="A26" s="94" t="s">
        <v>556</v>
      </c>
      <c r="B26" s="186" t="s">
        <v>557</v>
      </c>
      <c r="C26" s="187">
        <v>100</v>
      </c>
      <c r="D26" s="17">
        <v>318.31800000000004</v>
      </c>
      <c r="E26" s="26">
        <f t="shared" si="3"/>
        <v>318.31800000000004</v>
      </c>
      <c r="F26" s="53"/>
      <c r="G26" s="53"/>
      <c r="H26" s="53"/>
      <c r="I26" s="53"/>
      <c r="J26" s="53"/>
      <c r="K26" s="53"/>
    </row>
    <row r="27" spans="1:11" ht="15.75" customHeight="1">
      <c r="A27" s="193" t="s">
        <v>558</v>
      </c>
      <c r="B27" s="194" t="s">
        <v>559</v>
      </c>
      <c r="C27" s="195">
        <v>100</v>
      </c>
      <c r="D27" s="17">
        <v>349.8</v>
      </c>
      <c r="E27" s="26">
        <f t="shared" si="3"/>
        <v>349.8</v>
      </c>
      <c r="F27" s="53"/>
      <c r="G27" s="53"/>
      <c r="H27" s="53"/>
      <c r="I27" s="53"/>
      <c r="J27" s="53"/>
      <c r="K27" s="53"/>
    </row>
    <row r="28" spans="1:11" ht="15.75" customHeight="1">
      <c r="A28" s="94" t="s">
        <v>560</v>
      </c>
      <c r="B28" s="186" t="s">
        <v>561</v>
      </c>
      <c r="C28" s="187">
        <v>100</v>
      </c>
      <c r="D28" s="17">
        <v>461.7360000000001</v>
      </c>
      <c r="E28" s="26">
        <f t="shared" si="3"/>
        <v>461.7360000000001</v>
      </c>
      <c r="F28" s="53"/>
      <c r="G28" s="53"/>
      <c r="H28" s="53"/>
      <c r="I28" s="53"/>
      <c r="J28" s="53"/>
      <c r="K28" s="53"/>
    </row>
    <row r="29" spans="1:11" ht="15" customHeight="1">
      <c r="A29" s="94" t="s">
        <v>562</v>
      </c>
      <c r="B29" s="186" t="s">
        <v>563</v>
      </c>
      <c r="C29" s="187">
        <v>100</v>
      </c>
      <c r="D29" s="17">
        <v>520.03600000000006</v>
      </c>
      <c r="E29" s="26">
        <f t="shared" si="3"/>
        <v>520.03600000000006</v>
      </c>
      <c r="F29" s="53"/>
      <c r="G29" s="53"/>
      <c r="H29" s="53"/>
      <c r="I29" s="53"/>
      <c r="J29" s="53"/>
      <c r="K29" s="53"/>
    </row>
    <row r="30" spans="1:11" ht="15.75" customHeight="1">
      <c r="A30" s="94" t="s">
        <v>564</v>
      </c>
      <c r="B30" s="186" t="s">
        <v>565</v>
      </c>
      <c r="C30" s="187">
        <v>100</v>
      </c>
      <c r="D30" s="17">
        <v>614.48200000000008</v>
      </c>
      <c r="E30" s="26">
        <f t="shared" si="3"/>
        <v>614.48200000000008</v>
      </c>
      <c r="F30" s="53"/>
      <c r="G30" s="53"/>
      <c r="H30" s="53"/>
      <c r="I30" s="53"/>
      <c r="J30" s="53"/>
      <c r="K30" s="53"/>
    </row>
    <row r="31" spans="1:11" ht="15.75" customHeight="1">
      <c r="A31" s="94" t="s">
        <v>566</v>
      </c>
      <c r="B31" s="186" t="s">
        <v>567</v>
      </c>
      <c r="C31" s="187">
        <v>100</v>
      </c>
      <c r="D31" s="17">
        <v>694.93600000000004</v>
      </c>
      <c r="E31" s="26">
        <f t="shared" si="3"/>
        <v>694.93600000000004</v>
      </c>
      <c r="F31" s="53"/>
      <c r="G31" s="53"/>
      <c r="H31" s="53"/>
      <c r="I31" s="53"/>
      <c r="J31" s="53"/>
      <c r="K31" s="53"/>
    </row>
    <row r="32" spans="1:11" ht="15.75" customHeight="1">
      <c r="A32" s="94" t="s">
        <v>568</v>
      </c>
      <c r="B32" s="186" t="s">
        <v>569</v>
      </c>
      <c r="C32" s="187">
        <v>100</v>
      </c>
      <c r="D32" s="17">
        <v>699.6</v>
      </c>
      <c r="E32" s="26">
        <f t="shared" si="3"/>
        <v>699.6</v>
      </c>
      <c r="F32" s="53"/>
      <c r="G32" s="53"/>
      <c r="H32" s="53"/>
      <c r="I32" s="53"/>
      <c r="J32" s="53"/>
      <c r="K32" s="53"/>
    </row>
    <row r="33" spans="1:11" ht="15.75" customHeight="1">
      <c r="A33" s="94" t="s">
        <v>570</v>
      </c>
      <c r="B33" s="186" t="s">
        <v>571</v>
      </c>
      <c r="C33" s="187">
        <v>100</v>
      </c>
      <c r="D33" s="17">
        <v>726.41800000000001</v>
      </c>
      <c r="E33" s="26">
        <f t="shared" si="3"/>
        <v>726.41800000000001</v>
      </c>
      <c r="F33" s="53"/>
      <c r="G33" s="53"/>
      <c r="H33" s="53"/>
      <c r="I33" s="53"/>
      <c r="J33" s="53"/>
      <c r="K33" s="53"/>
    </row>
    <row r="34" spans="1:11" ht="15.75" customHeight="1">
      <c r="A34" s="94" t="s">
        <v>572</v>
      </c>
      <c r="B34" s="186" t="s">
        <v>573</v>
      </c>
      <c r="C34" s="187">
        <v>100</v>
      </c>
      <c r="D34" s="17">
        <v>1632.4</v>
      </c>
      <c r="E34" s="26">
        <f t="shared" si="3"/>
        <v>1632.4</v>
      </c>
      <c r="F34" s="53"/>
      <c r="G34" s="53"/>
      <c r="H34" s="53"/>
      <c r="I34" s="53"/>
      <c r="J34" s="53"/>
      <c r="K34" s="53"/>
    </row>
    <row r="35" spans="1:11" ht="15.75" customHeight="1">
      <c r="A35" s="94" t="s">
        <v>574</v>
      </c>
      <c r="B35" s="186" t="s">
        <v>575</v>
      </c>
      <c r="C35" s="187">
        <v>100</v>
      </c>
      <c r="D35" s="17">
        <v>2094.136</v>
      </c>
      <c r="E35" s="26">
        <f t="shared" si="3"/>
        <v>2094.136</v>
      </c>
      <c r="F35" s="53"/>
      <c r="G35" s="53"/>
      <c r="H35" s="53"/>
      <c r="I35" s="53"/>
      <c r="J35" s="53"/>
      <c r="K35" s="53"/>
    </row>
    <row r="36" spans="1:11" ht="15.75" customHeight="1">
      <c r="A36" s="177"/>
      <c r="B36" s="53"/>
      <c r="C36" s="53"/>
      <c r="D36" s="192"/>
      <c r="E36" s="192"/>
      <c r="F36" s="53"/>
      <c r="G36" s="53"/>
      <c r="H36" s="53"/>
      <c r="I36" s="53"/>
      <c r="J36" s="53"/>
      <c r="K36" s="53"/>
    </row>
    <row r="37" spans="1:11" ht="38.25" customHeight="1">
      <c r="A37" s="178" t="s">
        <v>5</v>
      </c>
      <c r="B37" s="179" t="s">
        <v>576</v>
      </c>
      <c r="C37" s="180" t="s">
        <v>7</v>
      </c>
      <c r="D37" s="180" t="s">
        <v>523</v>
      </c>
      <c r="E37" s="181">
        <f>+E6</f>
        <v>0</v>
      </c>
      <c r="F37" s="53"/>
      <c r="G37" s="53"/>
      <c r="H37" s="53"/>
      <c r="I37" s="53"/>
      <c r="J37" s="53"/>
      <c r="K37" s="53"/>
    </row>
    <row r="38" spans="1:11" ht="15.75" customHeight="1">
      <c r="A38" s="94" t="s">
        <v>577</v>
      </c>
      <c r="B38" s="186" t="s">
        <v>578</v>
      </c>
      <c r="C38" s="187">
        <v>100</v>
      </c>
      <c r="D38" s="25">
        <v>420</v>
      </c>
      <c r="E38" s="26">
        <f t="shared" ref="E38:E42" si="4">+D38-D38*$E$37</f>
        <v>420</v>
      </c>
      <c r="F38" s="53"/>
      <c r="G38" s="53"/>
      <c r="H38" s="53"/>
      <c r="I38" s="53"/>
      <c r="J38" s="53"/>
      <c r="K38" s="53"/>
    </row>
    <row r="39" spans="1:11" ht="15.75" customHeight="1">
      <c r="A39" s="94" t="s">
        <v>579</v>
      </c>
      <c r="B39" s="186" t="s">
        <v>580</v>
      </c>
      <c r="C39" s="187">
        <v>100</v>
      </c>
      <c r="D39" s="25">
        <v>950</v>
      </c>
      <c r="E39" s="26">
        <f t="shared" si="4"/>
        <v>950</v>
      </c>
      <c r="F39" s="53"/>
      <c r="G39" s="53"/>
      <c r="H39" s="53"/>
      <c r="I39" s="53"/>
      <c r="J39" s="53"/>
      <c r="K39" s="53"/>
    </row>
    <row r="40" spans="1:11" ht="15.75" customHeight="1">
      <c r="A40" s="94" t="s">
        <v>581</v>
      </c>
      <c r="B40" s="186" t="s">
        <v>582</v>
      </c>
      <c r="C40" s="187">
        <v>100</v>
      </c>
      <c r="D40" s="25">
        <v>1273</v>
      </c>
      <c r="E40" s="26">
        <f t="shared" si="4"/>
        <v>1273</v>
      </c>
      <c r="F40" s="53"/>
      <c r="G40" s="53"/>
      <c r="H40" s="53"/>
      <c r="I40" s="53"/>
      <c r="J40" s="53"/>
      <c r="K40" s="53"/>
    </row>
    <row r="41" spans="1:11" ht="15.75" customHeight="1">
      <c r="A41" s="94" t="s">
        <v>583</v>
      </c>
      <c r="B41" s="186" t="s">
        <v>584</v>
      </c>
      <c r="C41" s="187">
        <v>100</v>
      </c>
      <c r="D41" s="25">
        <v>3750</v>
      </c>
      <c r="E41" s="26">
        <f t="shared" si="4"/>
        <v>3750</v>
      </c>
      <c r="F41" s="53"/>
      <c r="G41" s="53"/>
      <c r="H41" s="53"/>
      <c r="I41" s="53"/>
      <c r="J41" s="53"/>
      <c r="K41" s="53"/>
    </row>
    <row r="42" spans="1:11" ht="15.75" customHeight="1">
      <c r="A42" s="94" t="s">
        <v>585</v>
      </c>
      <c r="B42" s="186" t="s">
        <v>586</v>
      </c>
      <c r="C42" s="187">
        <v>100</v>
      </c>
      <c r="D42" s="25">
        <v>5621</v>
      </c>
      <c r="E42" s="26">
        <f t="shared" si="4"/>
        <v>5621</v>
      </c>
      <c r="F42" s="53"/>
      <c r="G42" s="53"/>
      <c r="H42" s="53"/>
      <c r="I42" s="53"/>
      <c r="J42" s="53"/>
      <c r="K42" s="53"/>
    </row>
    <row r="43" spans="1:11" ht="15.75" customHeight="1">
      <c r="A43" s="177"/>
      <c r="B43" s="53"/>
      <c r="C43" s="53"/>
      <c r="D43" s="192"/>
      <c r="E43" s="192"/>
      <c r="F43" s="53"/>
      <c r="G43" s="53"/>
      <c r="H43" s="53"/>
      <c r="I43" s="53"/>
      <c r="J43" s="53"/>
      <c r="K43" s="53"/>
    </row>
    <row r="44" spans="1:11" ht="38.25" customHeight="1">
      <c r="A44" s="178" t="s">
        <v>5</v>
      </c>
      <c r="B44" s="179" t="s">
        <v>587</v>
      </c>
      <c r="C44" s="180" t="s">
        <v>7</v>
      </c>
      <c r="D44" s="180" t="s">
        <v>523</v>
      </c>
      <c r="E44" s="181">
        <f>+E6</f>
        <v>0</v>
      </c>
      <c r="F44" s="53"/>
      <c r="G44" s="53"/>
      <c r="H44" s="53"/>
      <c r="I44" s="53"/>
      <c r="J44" s="53"/>
      <c r="K44" s="53"/>
    </row>
    <row r="45" spans="1:11" ht="15.75" customHeight="1">
      <c r="A45" s="196" t="s">
        <v>588</v>
      </c>
      <c r="B45" s="194" t="s">
        <v>589</v>
      </c>
      <c r="C45" s="195">
        <v>100</v>
      </c>
      <c r="D45" s="25">
        <v>1090</v>
      </c>
      <c r="E45" s="26">
        <f t="shared" ref="E45:E52" si="5">+D45-D45*$E$44</f>
        <v>1090</v>
      </c>
      <c r="F45" s="53"/>
      <c r="G45" s="53"/>
      <c r="H45" s="53"/>
      <c r="I45" s="53"/>
      <c r="J45" s="53"/>
      <c r="K45" s="53"/>
    </row>
    <row r="46" spans="1:11" ht="15.75" customHeight="1">
      <c r="A46" s="196" t="s">
        <v>590</v>
      </c>
      <c r="B46" s="194" t="s">
        <v>591</v>
      </c>
      <c r="C46" s="195">
        <v>100</v>
      </c>
      <c r="D46" s="25">
        <v>1153</v>
      </c>
      <c r="E46" s="26">
        <f t="shared" si="5"/>
        <v>1153</v>
      </c>
      <c r="F46" s="53"/>
      <c r="G46" s="53"/>
      <c r="H46" s="53"/>
      <c r="I46" s="53"/>
      <c r="J46" s="53"/>
      <c r="K46" s="53"/>
    </row>
    <row r="47" spans="1:11" ht="15.75" customHeight="1">
      <c r="A47" s="196" t="s">
        <v>592</v>
      </c>
      <c r="B47" s="194" t="s">
        <v>593</v>
      </c>
      <c r="C47" s="195">
        <v>100</v>
      </c>
      <c r="D47" s="25">
        <v>1250</v>
      </c>
      <c r="E47" s="26">
        <f t="shared" si="5"/>
        <v>1250</v>
      </c>
      <c r="F47" s="53"/>
      <c r="G47" s="53"/>
      <c r="H47" s="53"/>
      <c r="I47" s="53"/>
      <c r="J47" s="53"/>
      <c r="K47" s="53"/>
    </row>
    <row r="48" spans="1:11" ht="15.75" customHeight="1">
      <c r="A48" s="196" t="s">
        <v>594</v>
      </c>
      <c r="B48" s="194" t="s">
        <v>595</v>
      </c>
      <c r="C48" s="195">
        <v>100</v>
      </c>
      <c r="D48" s="25">
        <v>1780</v>
      </c>
      <c r="E48" s="26">
        <f t="shared" si="5"/>
        <v>1780</v>
      </c>
      <c r="F48" s="53"/>
      <c r="G48" s="53"/>
      <c r="H48" s="53"/>
      <c r="I48" s="53"/>
      <c r="J48" s="53"/>
      <c r="K48" s="53"/>
    </row>
    <row r="49" spans="1:11" ht="15.75" customHeight="1">
      <c r="A49" s="196" t="s">
        <v>596</v>
      </c>
      <c r="B49" s="194" t="s">
        <v>597</v>
      </c>
      <c r="C49" s="195">
        <v>100</v>
      </c>
      <c r="D49" s="25">
        <v>1884</v>
      </c>
      <c r="E49" s="26">
        <f t="shared" si="5"/>
        <v>1884</v>
      </c>
      <c r="F49" s="53"/>
      <c r="G49" s="53"/>
      <c r="H49" s="53"/>
      <c r="I49" s="53"/>
      <c r="J49" s="53"/>
      <c r="K49" s="53"/>
    </row>
    <row r="50" spans="1:11" ht="15.75" customHeight="1">
      <c r="A50" s="196" t="s">
        <v>598</v>
      </c>
      <c r="B50" s="194" t="s">
        <v>599</v>
      </c>
      <c r="C50" s="195">
        <v>100</v>
      </c>
      <c r="D50" s="25">
        <v>2500</v>
      </c>
      <c r="E50" s="26">
        <f t="shared" si="5"/>
        <v>2500</v>
      </c>
      <c r="F50" s="53"/>
      <c r="G50" s="53"/>
      <c r="H50" s="53"/>
      <c r="I50" s="53"/>
      <c r="J50" s="53"/>
      <c r="K50" s="53"/>
    </row>
    <row r="51" spans="1:11" ht="15.75" customHeight="1">
      <c r="A51" s="196" t="s">
        <v>600</v>
      </c>
      <c r="B51" s="194" t="s">
        <v>601</v>
      </c>
      <c r="C51" s="195">
        <v>100</v>
      </c>
      <c r="D51" s="25">
        <v>5198</v>
      </c>
      <c r="E51" s="26">
        <f t="shared" si="5"/>
        <v>5198</v>
      </c>
      <c r="F51" s="53"/>
      <c r="G51" s="53"/>
      <c r="H51" s="53"/>
      <c r="I51" s="53"/>
      <c r="J51" s="53"/>
      <c r="K51" s="53"/>
    </row>
    <row r="52" spans="1:11" ht="15.75" customHeight="1">
      <c r="A52" s="196" t="s">
        <v>602</v>
      </c>
      <c r="B52" s="194" t="s">
        <v>603</v>
      </c>
      <c r="C52" s="195">
        <v>100</v>
      </c>
      <c r="D52" s="25">
        <v>6890</v>
      </c>
      <c r="E52" s="26">
        <f t="shared" si="5"/>
        <v>6890</v>
      </c>
      <c r="F52" s="53"/>
      <c r="G52" s="53"/>
      <c r="H52" s="53"/>
      <c r="I52" s="53"/>
      <c r="J52" s="53"/>
      <c r="K52" s="53"/>
    </row>
    <row r="53" spans="1:11" ht="15.75" customHeight="1">
      <c r="A53" s="177"/>
      <c r="B53" s="53"/>
      <c r="C53" s="53"/>
      <c r="D53" s="192"/>
      <c r="E53" s="192"/>
      <c r="F53" s="53"/>
      <c r="G53" s="53"/>
      <c r="H53" s="53"/>
      <c r="I53" s="53"/>
      <c r="J53" s="53"/>
      <c r="K53" s="53"/>
    </row>
    <row r="54" spans="1:11" ht="15.75" customHeight="1">
      <c r="A54" s="177"/>
      <c r="B54" s="197"/>
      <c r="C54" s="53"/>
      <c r="D54" s="192"/>
      <c r="E54" s="192"/>
      <c r="F54" s="53"/>
      <c r="G54" s="53"/>
      <c r="H54" s="53"/>
      <c r="I54" s="53"/>
      <c r="J54" s="53"/>
      <c r="K54" s="53"/>
    </row>
    <row r="55" spans="1:11" ht="38.25" customHeight="1">
      <c r="A55" s="178" t="s">
        <v>5</v>
      </c>
      <c r="B55" s="179" t="s">
        <v>604</v>
      </c>
      <c r="C55" s="180" t="s">
        <v>7</v>
      </c>
      <c r="D55" s="180" t="s">
        <v>523</v>
      </c>
      <c r="E55" s="181">
        <f>+E6</f>
        <v>0</v>
      </c>
      <c r="F55" s="53"/>
      <c r="G55" s="53"/>
      <c r="H55" s="53"/>
      <c r="I55" s="53"/>
      <c r="J55" s="53"/>
      <c r="K55" s="53"/>
    </row>
    <row r="56" spans="1:11" ht="15.75" customHeight="1">
      <c r="A56" s="94" t="s">
        <v>605</v>
      </c>
      <c r="B56" s="191" t="s">
        <v>606</v>
      </c>
      <c r="C56" s="187">
        <v>10</v>
      </c>
      <c r="D56" s="25">
        <v>1282.6000000000001</v>
      </c>
      <c r="E56" s="26">
        <f t="shared" ref="E56:E60" si="6">+D56-D56*$E$55</f>
        <v>1282.6000000000001</v>
      </c>
      <c r="F56" s="53"/>
      <c r="G56" s="53"/>
      <c r="H56" s="53"/>
      <c r="I56" s="53"/>
      <c r="J56" s="53"/>
      <c r="K56" s="53"/>
    </row>
    <row r="57" spans="1:11" ht="15.75" customHeight="1">
      <c r="A57" s="94" t="s">
        <v>607</v>
      </c>
      <c r="B57" s="191" t="s">
        <v>608</v>
      </c>
      <c r="C57" s="187">
        <v>10</v>
      </c>
      <c r="D57" s="25">
        <v>1413</v>
      </c>
      <c r="E57" s="26">
        <f t="shared" si="6"/>
        <v>1413</v>
      </c>
      <c r="F57" s="53"/>
      <c r="G57" s="53"/>
      <c r="H57" s="53"/>
      <c r="I57" s="53"/>
      <c r="J57" s="53"/>
      <c r="K57" s="53"/>
    </row>
    <row r="58" spans="1:11" ht="15.75" customHeight="1">
      <c r="A58" s="94" t="s">
        <v>609</v>
      </c>
      <c r="B58" s="191" t="s">
        <v>610</v>
      </c>
      <c r="C58" s="187">
        <v>10</v>
      </c>
      <c r="D58" s="25">
        <v>1470</v>
      </c>
      <c r="E58" s="26">
        <f t="shared" si="6"/>
        <v>1470</v>
      </c>
      <c r="F58" s="53"/>
      <c r="G58" s="53"/>
      <c r="H58" s="53"/>
      <c r="I58" s="53"/>
      <c r="J58" s="53"/>
      <c r="K58" s="53"/>
    </row>
    <row r="59" spans="1:11" ht="15.75" customHeight="1">
      <c r="A59" s="94" t="s">
        <v>611</v>
      </c>
      <c r="B59" s="191" t="s">
        <v>612</v>
      </c>
      <c r="C59" s="187">
        <v>6</v>
      </c>
      <c r="D59" s="25">
        <v>1632.4</v>
      </c>
      <c r="E59" s="26">
        <f t="shared" si="6"/>
        <v>1632.4</v>
      </c>
      <c r="F59" s="53"/>
      <c r="G59" s="53"/>
      <c r="H59" s="53"/>
      <c r="I59" s="53"/>
      <c r="J59" s="53"/>
      <c r="K59" s="53"/>
    </row>
    <row r="60" spans="1:11" ht="15.75" customHeight="1">
      <c r="A60" s="94" t="s">
        <v>613</v>
      </c>
      <c r="B60" s="191" t="s">
        <v>614</v>
      </c>
      <c r="C60" s="187">
        <v>6</v>
      </c>
      <c r="D60" s="25">
        <v>2973</v>
      </c>
      <c r="E60" s="26">
        <f t="shared" si="6"/>
        <v>2973</v>
      </c>
      <c r="F60" s="53"/>
      <c r="G60" s="53"/>
      <c r="H60" s="53"/>
      <c r="I60" s="53"/>
      <c r="J60" s="53"/>
      <c r="K60" s="53"/>
    </row>
    <row r="61" spans="1:11" ht="15.75" customHeight="1">
      <c r="D61" s="33"/>
      <c r="E61" s="33"/>
    </row>
    <row r="62" spans="1:11" ht="38.25" customHeight="1">
      <c r="A62" s="178" t="s">
        <v>5</v>
      </c>
      <c r="B62" s="179" t="s">
        <v>615</v>
      </c>
      <c r="C62" s="180" t="s">
        <v>7</v>
      </c>
      <c r="D62" s="180" t="s">
        <v>523</v>
      </c>
      <c r="E62" s="181">
        <f>+E6</f>
        <v>0</v>
      </c>
      <c r="F62" s="53"/>
      <c r="G62" s="53"/>
      <c r="H62" s="53"/>
      <c r="I62" s="53"/>
      <c r="J62" s="53"/>
      <c r="K62" s="53"/>
    </row>
    <row r="63" spans="1:11" ht="15.75" customHeight="1">
      <c r="A63" s="94" t="s">
        <v>616</v>
      </c>
      <c r="B63" s="191" t="s">
        <v>617</v>
      </c>
      <c r="C63" s="187">
        <v>0</v>
      </c>
      <c r="D63" s="25">
        <v>1790</v>
      </c>
      <c r="E63" s="26">
        <f t="shared" ref="E63:E71" si="7">+D63-D63*$E$62</f>
        <v>1790</v>
      </c>
      <c r="F63" s="53"/>
      <c r="G63" s="53"/>
      <c r="H63" s="53"/>
      <c r="I63" s="53"/>
      <c r="J63" s="53"/>
      <c r="K63" s="53"/>
    </row>
    <row r="64" spans="1:11" ht="15.75" customHeight="1">
      <c r="A64" s="94" t="s">
        <v>618</v>
      </c>
      <c r="B64" s="191" t="s">
        <v>619</v>
      </c>
      <c r="C64" s="187">
        <v>0</v>
      </c>
      <c r="D64" s="25">
        <v>1880</v>
      </c>
      <c r="E64" s="26">
        <f t="shared" si="7"/>
        <v>1880</v>
      </c>
      <c r="F64" s="53"/>
      <c r="G64" s="53"/>
      <c r="H64" s="53"/>
      <c r="I64" s="53"/>
      <c r="J64" s="53"/>
      <c r="K64" s="53"/>
    </row>
    <row r="65" spans="1:11" ht="15.75" customHeight="1">
      <c r="A65" s="94" t="s">
        <v>620</v>
      </c>
      <c r="B65" s="191" t="s">
        <v>621</v>
      </c>
      <c r="C65" s="187">
        <v>0</v>
      </c>
      <c r="D65" s="25">
        <v>2060</v>
      </c>
      <c r="E65" s="26">
        <f t="shared" si="7"/>
        <v>2060</v>
      </c>
      <c r="F65" s="53"/>
      <c r="G65" s="53"/>
      <c r="H65" s="53"/>
      <c r="I65" s="53"/>
      <c r="J65" s="53"/>
      <c r="K65" s="53"/>
    </row>
    <row r="66" spans="1:11" ht="15.75" customHeight="1">
      <c r="A66" s="94" t="s">
        <v>622</v>
      </c>
      <c r="B66" s="191" t="s">
        <v>623</v>
      </c>
      <c r="C66" s="187">
        <v>0</v>
      </c>
      <c r="D66" s="25">
        <v>2311</v>
      </c>
      <c r="E66" s="26">
        <f t="shared" si="7"/>
        <v>2311</v>
      </c>
      <c r="F66" s="53"/>
      <c r="G66" s="53"/>
      <c r="H66" s="53"/>
      <c r="I66" s="53"/>
      <c r="J66" s="53"/>
      <c r="K66" s="53"/>
    </row>
    <row r="67" spans="1:11" ht="15.75" customHeight="1">
      <c r="A67" s="94" t="s">
        <v>624</v>
      </c>
      <c r="B67" s="191" t="s">
        <v>625</v>
      </c>
      <c r="C67" s="187">
        <v>0</v>
      </c>
      <c r="D67" s="25">
        <v>2450</v>
      </c>
      <c r="E67" s="26">
        <f t="shared" si="7"/>
        <v>2450</v>
      </c>
      <c r="F67" s="53"/>
      <c r="G67" s="53"/>
      <c r="H67" s="53"/>
      <c r="I67" s="53"/>
      <c r="J67" s="53"/>
      <c r="K67" s="53"/>
    </row>
    <row r="68" spans="1:11" ht="15.75" customHeight="1">
      <c r="A68" s="94" t="s">
        <v>626</v>
      </c>
      <c r="B68" s="191" t="s">
        <v>627</v>
      </c>
      <c r="C68" s="187">
        <v>0</v>
      </c>
      <c r="D68" s="25">
        <v>2730</v>
      </c>
      <c r="E68" s="26">
        <f t="shared" si="7"/>
        <v>2730</v>
      </c>
      <c r="F68" s="53"/>
      <c r="G68" s="53"/>
      <c r="H68" s="53"/>
      <c r="I68" s="53"/>
      <c r="J68" s="53"/>
      <c r="K68" s="53"/>
    </row>
    <row r="69" spans="1:11" ht="15.75" customHeight="1">
      <c r="A69" s="94" t="s">
        <v>628</v>
      </c>
      <c r="B69" s="191" t="s">
        <v>629</v>
      </c>
      <c r="C69" s="187">
        <v>0</v>
      </c>
      <c r="D69" s="25">
        <v>4400</v>
      </c>
      <c r="E69" s="26">
        <f t="shared" si="7"/>
        <v>4400</v>
      </c>
      <c r="F69" s="53"/>
      <c r="G69" s="53"/>
      <c r="H69" s="53"/>
      <c r="I69" s="53"/>
      <c r="J69" s="53"/>
      <c r="K69" s="53"/>
    </row>
    <row r="70" spans="1:11" ht="15.75" customHeight="1">
      <c r="A70" s="94" t="s">
        <v>630</v>
      </c>
      <c r="B70" s="191" t="s">
        <v>631</v>
      </c>
      <c r="C70" s="187">
        <v>0</v>
      </c>
      <c r="D70" s="25">
        <v>7000</v>
      </c>
      <c r="E70" s="26">
        <f t="shared" si="7"/>
        <v>7000</v>
      </c>
      <c r="F70" s="53"/>
      <c r="G70" s="53"/>
      <c r="H70" s="53"/>
      <c r="I70" s="53"/>
      <c r="J70" s="53"/>
      <c r="K70" s="53"/>
    </row>
    <row r="71" spans="1:11" ht="15.75" customHeight="1">
      <c r="A71" s="94" t="s">
        <v>632</v>
      </c>
      <c r="B71" s="191" t="s">
        <v>633</v>
      </c>
      <c r="C71" s="187">
        <v>0</v>
      </c>
      <c r="D71" s="25">
        <v>10730</v>
      </c>
      <c r="E71" s="26">
        <f t="shared" si="7"/>
        <v>10730</v>
      </c>
      <c r="F71" s="53"/>
      <c r="G71" s="53"/>
      <c r="H71" s="53"/>
      <c r="I71" s="53"/>
      <c r="J71" s="53"/>
      <c r="K71" s="53"/>
    </row>
    <row r="72" spans="1:11" ht="15.75" customHeight="1">
      <c r="D72" s="33"/>
      <c r="E72" s="33"/>
    </row>
    <row r="73" spans="1:11" ht="38.25" customHeight="1">
      <c r="A73" s="178" t="s">
        <v>5</v>
      </c>
      <c r="B73" s="179" t="s">
        <v>634</v>
      </c>
      <c r="C73" s="180" t="s">
        <v>306</v>
      </c>
      <c r="D73" s="180" t="s">
        <v>523</v>
      </c>
      <c r="E73" s="181">
        <f>+E6</f>
        <v>0</v>
      </c>
      <c r="F73" s="53"/>
      <c r="G73" s="53"/>
      <c r="H73" s="53"/>
      <c r="I73" s="53"/>
      <c r="J73" s="53"/>
      <c r="K73" s="53"/>
    </row>
    <row r="74" spans="1:11" ht="15.75" customHeight="1">
      <c r="A74" s="198" t="s">
        <v>635</v>
      </c>
      <c r="B74" s="199" t="s">
        <v>636</v>
      </c>
      <c r="C74" s="200">
        <v>5</v>
      </c>
      <c r="D74" s="25">
        <v>4246</v>
      </c>
      <c r="E74" s="26">
        <f t="shared" ref="E74:E80" si="8">+D74-D74*$E$73</f>
        <v>4246</v>
      </c>
      <c r="F74" s="53"/>
      <c r="G74" s="53"/>
      <c r="H74" s="53"/>
      <c r="I74" s="53"/>
      <c r="J74" s="53"/>
      <c r="K74" s="53"/>
    </row>
    <row r="75" spans="1:11" ht="15.75" customHeight="1">
      <c r="A75" s="198" t="s">
        <v>637</v>
      </c>
      <c r="B75" s="199" t="s">
        <v>638</v>
      </c>
      <c r="C75" s="200">
        <v>5</v>
      </c>
      <c r="D75" s="25">
        <v>6119</v>
      </c>
      <c r="E75" s="26">
        <f t="shared" si="8"/>
        <v>6119</v>
      </c>
      <c r="F75" s="53"/>
      <c r="G75" s="53"/>
      <c r="H75" s="53"/>
      <c r="I75" s="53"/>
      <c r="J75" s="53"/>
      <c r="K75" s="53"/>
    </row>
    <row r="76" spans="1:11" ht="15.75" customHeight="1">
      <c r="A76" s="198" t="s">
        <v>639</v>
      </c>
      <c r="B76" s="199" t="s">
        <v>640</v>
      </c>
      <c r="C76" s="200">
        <v>5</v>
      </c>
      <c r="D76" s="25">
        <v>7203</v>
      </c>
      <c r="E76" s="26">
        <f t="shared" si="8"/>
        <v>7203</v>
      </c>
      <c r="F76" s="53"/>
      <c r="G76" s="53"/>
      <c r="H76" s="53"/>
      <c r="I76" s="53"/>
      <c r="J76" s="53"/>
      <c r="K76" s="53"/>
    </row>
    <row r="77" spans="1:11" ht="15.75" customHeight="1">
      <c r="A77" s="198" t="s">
        <v>641</v>
      </c>
      <c r="B77" s="199" t="s">
        <v>642</v>
      </c>
      <c r="C77" s="200">
        <v>5</v>
      </c>
      <c r="D77" s="25">
        <v>9210</v>
      </c>
      <c r="E77" s="26">
        <f t="shared" si="8"/>
        <v>9210</v>
      </c>
      <c r="F77" s="53"/>
      <c r="G77" s="53"/>
      <c r="H77" s="53"/>
      <c r="I77" s="53"/>
      <c r="J77" s="53"/>
      <c r="K77" s="53"/>
    </row>
    <row r="78" spans="1:11" ht="15.75" customHeight="1">
      <c r="A78" s="198" t="s">
        <v>643</v>
      </c>
      <c r="B78" s="199" t="s">
        <v>644</v>
      </c>
      <c r="C78" s="200">
        <v>5</v>
      </c>
      <c r="D78" s="25">
        <v>54490</v>
      </c>
      <c r="E78" s="26">
        <f t="shared" si="8"/>
        <v>54490</v>
      </c>
      <c r="F78" s="53"/>
      <c r="G78" s="53"/>
      <c r="H78" s="53"/>
      <c r="I78" s="53"/>
      <c r="J78" s="53"/>
      <c r="K78" s="53"/>
    </row>
    <row r="79" spans="1:11" ht="15.75" customHeight="1">
      <c r="A79" s="198" t="s">
        <v>645</v>
      </c>
      <c r="B79" s="199" t="s">
        <v>646</v>
      </c>
      <c r="C79" s="200">
        <v>5</v>
      </c>
      <c r="D79" s="25"/>
      <c r="E79" s="26">
        <f t="shared" si="8"/>
        <v>0</v>
      </c>
      <c r="F79" s="53"/>
      <c r="G79" s="53"/>
      <c r="H79" s="53"/>
      <c r="I79" s="53"/>
      <c r="J79" s="53"/>
      <c r="K79" s="53"/>
    </row>
    <row r="80" spans="1:11" ht="15.75" customHeight="1">
      <c r="A80" s="198" t="s">
        <v>647</v>
      </c>
      <c r="B80" s="199" t="s">
        <v>648</v>
      </c>
      <c r="C80" s="200">
        <v>5</v>
      </c>
      <c r="D80" s="25">
        <v>210911</v>
      </c>
      <c r="E80" s="26">
        <f t="shared" si="8"/>
        <v>210911</v>
      </c>
      <c r="F80" s="53"/>
      <c r="G80" s="53"/>
      <c r="H80" s="53"/>
      <c r="I80" s="53"/>
      <c r="J80" s="53"/>
      <c r="K80" s="53"/>
    </row>
    <row r="81" spans="1:11" ht="15.75" customHeight="1">
      <c r="D81" s="33"/>
      <c r="E81" s="33"/>
    </row>
    <row r="82" spans="1:11" ht="38.25" customHeight="1">
      <c r="A82" s="178" t="s">
        <v>5</v>
      </c>
      <c r="B82" s="179" t="s">
        <v>649</v>
      </c>
      <c r="C82" s="180" t="s">
        <v>306</v>
      </c>
      <c r="D82" s="180" t="s">
        <v>523</v>
      </c>
      <c r="E82" s="181">
        <f>+E6</f>
        <v>0</v>
      </c>
      <c r="F82" s="53"/>
      <c r="G82" s="53"/>
      <c r="H82" s="53"/>
      <c r="I82" s="53"/>
      <c r="J82" s="53"/>
      <c r="K82" s="53"/>
    </row>
    <row r="83" spans="1:11" ht="15.75" customHeight="1">
      <c r="A83" s="201" t="s">
        <v>650</v>
      </c>
      <c r="B83" s="199" t="s">
        <v>651</v>
      </c>
      <c r="C83" s="200">
        <v>5</v>
      </c>
      <c r="D83" s="25">
        <v>1192</v>
      </c>
      <c r="E83" s="26">
        <f t="shared" ref="E83:E90" si="9">+D83-D83*$E$82</f>
        <v>1192</v>
      </c>
      <c r="F83" s="53"/>
      <c r="G83" s="53"/>
      <c r="H83" s="53"/>
      <c r="I83" s="53"/>
      <c r="J83" s="53"/>
      <c r="K83" s="53"/>
    </row>
    <row r="84" spans="1:11" ht="15.75" customHeight="1">
      <c r="A84" s="201" t="s">
        <v>652</v>
      </c>
      <c r="B84" s="199" t="s">
        <v>653</v>
      </c>
      <c r="C84" s="200">
        <v>5</v>
      </c>
      <c r="D84" s="25">
        <v>1567</v>
      </c>
      <c r="E84" s="26">
        <f t="shared" si="9"/>
        <v>1567</v>
      </c>
      <c r="F84" s="53"/>
      <c r="G84" s="53"/>
      <c r="H84" s="53"/>
      <c r="I84" s="53"/>
      <c r="J84" s="53"/>
      <c r="K84" s="53"/>
    </row>
    <row r="85" spans="1:11" ht="15.75" customHeight="1">
      <c r="A85" s="201" t="s">
        <v>654</v>
      </c>
      <c r="B85" s="199" t="s">
        <v>655</v>
      </c>
      <c r="C85" s="200">
        <v>5</v>
      </c>
      <c r="D85" s="25">
        <v>2278</v>
      </c>
      <c r="E85" s="26">
        <f t="shared" si="9"/>
        <v>2278</v>
      </c>
      <c r="F85" s="53"/>
      <c r="G85" s="53"/>
      <c r="H85" s="53"/>
      <c r="I85" s="53"/>
      <c r="J85" s="53"/>
      <c r="K85" s="53"/>
    </row>
    <row r="86" spans="1:11" ht="15.75" customHeight="1">
      <c r="A86" s="201" t="s">
        <v>656</v>
      </c>
      <c r="B86" s="199" t="s">
        <v>657</v>
      </c>
      <c r="C86" s="200">
        <v>5</v>
      </c>
      <c r="D86" s="25">
        <v>3757</v>
      </c>
      <c r="E86" s="26">
        <f t="shared" si="9"/>
        <v>3757</v>
      </c>
      <c r="F86" s="53"/>
      <c r="G86" s="53"/>
      <c r="H86" s="53"/>
      <c r="I86" s="53"/>
      <c r="J86" s="53"/>
      <c r="K86" s="53"/>
    </row>
    <row r="87" spans="1:11" ht="15.75" customHeight="1">
      <c r="A87" s="201" t="s">
        <v>658</v>
      </c>
      <c r="B87" s="199" t="s">
        <v>659</v>
      </c>
      <c r="C87" s="200">
        <v>5</v>
      </c>
      <c r="D87" s="25">
        <v>4050</v>
      </c>
      <c r="E87" s="26">
        <f t="shared" si="9"/>
        <v>4050</v>
      </c>
      <c r="F87" s="53"/>
      <c r="G87" s="53"/>
      <c r="H87" s="53"/>
      <c r="I87" s="53"/>
      <c r="J87" s="53"/>
      <c r="K87" s="53"/>
    </row>
    <row r="88" spans="1:11" ht="15.75" customHeight="1">
      <c r="A88" s="201" t="s">
        <v>660</v>
      </c>
      <c r="B88" s="199" t="s">
        <v>661</v>
      </c>
      <c r="C88" s="200">
        <v>5</v>
      </c>
      <c r="D88" s="25">
        <v>6952</v>
      </c>
      <c r="E88" s="26">
        <f t="shared" si="9"/>
        <v>6952</v>
      </c>
      <c r="F88" s="53"/>
      <c r="G88" s="53"/>
      <c r="H88" s="53"/>
      <c r="I88" s="53"/>
      <c r="J88" s="53"/>
      <c r="K88" s="53"/>
    </row>
    <row r="89" spans="1:11" ht="15.75" customHeight="1">
      <c r="A89" s="201" t="s">
        <v>662</v>
      </c>
      <c r="B89" s="199" t="s">
        <v>663</v>
      </c>
      <c r="C89" s="200">
        <v>5</v>
      </c>
      <c r="D89" s="25">
        <v>13286</v>
      </c>
      <c r="E89" s="26">
        <f t="shared" si="9"/>
        <v>13286</v>
      </c>
      <c r="F89" s="53"/>
      <c r="G89" s="53"/>
      <c r="H89" s="53"/>
      <c r="I89" s="53"/>
      <c r="J89" s="53"/>
      <c r="K89" s="53"/>
    </row>
    <row r="90" spans="1:11" ht="15.75" customHeight="1">
      <c r="A90" s="201" t="s">
        <v>664</v>
      </c>
      <c r="B90" s="199" t="s">
        <v>665</v>
      </c>
      <c r="C90" s="200">
        <v>5</v>
      </c>
      <c r="D90" s="25">
        <v>17606.600000000002</v>
      </c>
      <c r="E90" s="26">
        <f t="shared" si="9"/>
        <v>17606.600000000002</v>
      </c>
      <c r="F90" s="53"/>
      <c r="G90" s="53"/>
      <c r="H90" s="53"/>
      <c r="I90" s="53"/>
      <c r="J90" s="53"/>
      <c r="K90" s="53"/>
    </row>
    <row r="91" spans="1:11" ht="15.75" customHeight="1">
      <c r="D91" s="33"/>
      <c r="E91" s="33"/>
    </row>
    <row r="92" spans="1:11" ht="15.75" customHeight="1">
      <c r="D92" s="33"/>
      <c r="E92" s="33"/>
    </row>
    <row r="93" spans="1:11" ht="15.75" customHeight="1">
      <c r="D93" s="33"/>
      <c r="E93" s="33"/>
    </row>
    <row r="94" spans="1:11" ht="15.75" customHeight="1">
      <c r="D94" s="33"/>
      <c r="E94" s="33"/>
    </row>
    <row r="95" spans="1:11" ht="15.75" customHeight="1">
      <c r="D95" s="33"/>
      <c r="E95" s="33"/>
    </row>
    <row r="96" spans="1:11" ht="15.75" customHeight="1">
      <c r="D96" s="33"/>
      <c r="E96" s="33"/>
    </row>
    <row r="97" spans="4:5" ht="15.75" customHeight="1">
      <c r="D97" s="33"/>
      <c r="E97" s="33"/>
    </row>
    <row r="98" spans="4:5" ht="15.75" customHeight="1">
      <c r="D98" s="33"/>
      <c r="E98" s="33"/>
    </row>
    <row r="99" spans="4:5" ht="15.75" customHeight="1">
      <c r="D99" s="33"/>
      <c r="E99" s="33"/>
    </row>
    <row r="100" spans="4:5" ht="15.75" customHeight="1">
      <c r="D100" s="33"/>
      <c r="E100" s="33"/>
    </row>
    <row r="101" spans="4:5" ht="15.75" customHeight="1">
      <c r="D101" s="33"/>
      <c r="E101" s="33"/>
    </row>
    <row r="102" spans="4:5" ht="15.75" customHeight="1">
      <c r="D102" s="33"/>
      <c r="E102" s="33"/>
    </row>
    <row r="103" spans="4:5" ht="15.75" customHeight="1">
      <c r="D103" s="33"/>
      <c r="E103" s="33"/>
    </row>
    <row r="104" spans="4:5" ht="15.75" customHeight="1">
      <c r="D104" s="33"/>
      <c r="E104" s="33"/>
    </row>
    <row r="105" spans="4:5" ht="15.75" customHeight="1">
      <c r="D105" s="33"/>
      <c r="E105" s="33"/>
    </row>
    <row r="106" spans="4:5" ht="15.75" customHeight="1">
      <c r="D106" s="33"/>
      <c r="E106" s="33"/>
    </row>
    <row r="107" spans="4:5" ht="15.75" customHeight="1">
      <c r="D107" s="33"/>
      <c r="E107" s="33"/>
    </row>
    <row r="108" spans="4:5" ht="15.75" customHeight="1">
      <c r="D108" s="33"/>
      <c r="E108" s="33"/>
    </row>
    <row r="109" spans="4:5" ht="15.75" customHeight="1">
      <c r="D109" s="33"/>
      <c r="E109" s="33"/>
    </row>
    <row r="110" spans="4:5" ht="15.75" customHeight="1">
      <c r="D110" s="33"/>
      <c r="E110" s="33"/>
    </row>
    <row r="111" spans="4:5" ht="15.75" customHeight="1">
      <c r="D111" s="33"/>
      <c r="E111" s="33"/>
    </row>
    <row r="112" spans="4:5" ht="15.75" customHeight="1">
      <c r="D112" s="33"/>
      <c r="E112" s="33"/>
    </row>
    <row r="113" spans="4:5" ht="15.75" customHeight="1">
      <c r="D113" s="33"/>
      <c r="E113" s="33"/>
    </row>
    <row r="114" spans="4:5" ht="15.75" customHeight="1">
      <c r="D114" s="33"/>
      <c r="E114" s="33"/>
    </row>
    <row r="115" spans="4:5" ht="15.75" customHeight="1">
      <c r="D115" s="33"/>
      <c r="E115" s="33"/>
    </row>
    <row r="116" spans="4:5" ht="15.75" customHeight="1">
      <c r="D116" s="33"/>
      <c r="E116" s="33"/>
    </row>
    <row r="117" spans="4:5" ht="15.75" customHeight="1">
      <c r="D117" s="33"/>
      <c r="E117" s="33"/>
    </row>
    <row r="118" spans="4:5" ht="15.75" customHeight="1">
      <c r="D118" s="33"/>
      <c r="E118" s="33"/>
    </row>
    <row r="119" spans="4:5" ht="15.75" customHeight="1">
      <c r="D119" s="33"/>
      <c r="E119" s="33"/>
    </row>
    <row r="120" spans="4:5" ht="15.75" customHeight="1">
      <c r="D120" s="33"/>
      <c r="E120" s="33"/>
    </row>
    <row r="121" spans="4:5" ht="15.75" customHeight="1">
      <c r="D121" s="33"/>
      <c r="E121" s="33"/>
    </row>
    <row r="122" spans="4:5" ht="15.75" customHeight="1">
      <c r="D122" s="33"/>
      <c r="E122" s="33"/>
    </row>
    <row r="123" spans="4:5" ht="15.75" customHeight="1">
      <c r="D123" s="33"/>
      <c r="E123" s="33"/>
    </row>
    <row r="124" spans="4:5" ht="15.75" customHeight="1">
      <c r="D124" s="33"/>
      <c r="E124" s="33"/>
    </row>
    <row r="125" spans="4:5" ht="15.75" customHeight="1">
      <c r="D125" s="33"/>
      <c r="E125" s="33"/>
    </row>
    <row r="126" spans="4:5" ht="15.75" customHeight="1">
      <c r="D126" s="33"/>
      <c r="E126" s="33"/>
    </row>
    <row r="127" spans="4:5" ht="15.75" customHeight="1">
      <c r="D127" s="33"/>
      <c r="E127" s="33"/>
    </row>
    <row r="128" spans="4:5" ht="15.75" customHeight="1">
      <c r="D128" s="33"/>
      <c r="E128" s="33"/>
    </row>
    <row r="129" spans="4:5" ht="15.75" customHeight="1">
      <c r="D129" s="33"/>
      <c r="E129" s="33"/>
    </row>
    <row r="130" spans="4:5" ht="15.75" customHeight="1">
      <c r="D130" s="33"/>
      <c r="E130" s="33"/>
    </row>
    <row r="131" spans="4:5" ht="15.75" customHeight="1">
      <c r="D131" s="33"/>
      <c r="E131" s="33"/>
    </row>
    <row r="132" spans="4:5" ht="15.75" customHeight="1">
      <c r="D132" s="33"/>
      <c r="E132" s="33"/>
    </row>
    <row r="133" spans="4:5" ht="15.75" customHeight="1">
      <c r="D133" s="33"/>
      <c r="E133" s="33"/>
    </row>
    <row r="134" spans="4:5" ht="15.75" customHeight="1">
      <c r="D134" s="33"/>
      <c r="E134" s="33"/>
    </row>
    <row r="135" spans="4:5" ht="15.75" customHeight="1">
      <c r="D135" s="33"/>
      <c r="E135" s="33"/>
    </row>
    <row r="136" spans="4:5" ht="15.75" customHeight="1">
      <c r="D136" s="33"/>
      <c r="E136" s="33"/>
    </row>
    <row r="137" spans="4:5" ht="15.75" customHeight="1">
      <c r="D137" s="33"/>
      <c r="E137" s="33"/>
    </row>
    <row r="138" spans="4:5" ht="15.75" customHeight="1">
      <c r="D138" s="33"/>
      <c r="E138" s="33"/>
    </row>
    <row r="139" spans="4:5" ht="15.75" customHeight="1">
      <c r="D139" s="33"/>
      <c r="E139" s="33"/>
    </row>
    <row r="140" spans="4:5" ht="15.75" customHeight="1">
      <c r="D140" s="33"/>
      <c r="E140" s="33"/>
    </row>
    <row r="141" spans="4:5" ht="15.75" customHeight="1">
      <c r="D141" s="33"/>
      <c r="E141" s="33"/>
    </row>
    <row r="142" spans="4:5" ht="15.75" customHeight="1">
      <c r="D142" s="33"/>
      <c r="E142" s="33"/>
    </row>
    <row r="143" spans="4:5" ht="15.75" customHeight="1">
      <c r="D143" s="33"/>
      <c r="E143" s="33"/>
    </row>
    <row r="144" spans="4:5" ht="15.75" customHeight="1">
      <c r="D144" s="33"/>
      <c r="E144" s="33"/>
    </row>
    <row r="145" spans="4:5" ht="15.75" customHeight="1">
      <c r="D145" s="33"/>
      <c r="E145" s="33"/>
    </row>
    <row r="146" spans="4:5" ht="15.75" customHeight="1">
      <c r="D146" s="33"/>
      <c r="E146" s="33"/>
    </row>
    <row r="147" spans="4:5" ht="15.75" customHeight="1">
      <c r="D147" s="33"/>
      <c r="E147" s="33"/>
    </row>
    <row r="148" spans="4:5" ht="15.75" customHeight="1">
      <c r="D148" s="33"/>
      <c r="E148" s="33"/>
    </row>
    <row r="149" spans="4:5" ht="15.75" customHeight="1">
      <c r="D149" s="33"/>
      <c r="E149" s="33"/>
    </row>
    <row r="150" spans="4:5" ht="15.75" customHeight="1">
      <c r="D150" s="33"/>
      <c r="E150" s="33"/>
    </row>
    <row r="151" spans="4:5" ht="15.75" customHeight="1">
      <c r="D151" s="33"/>
      <c r="E151" s="33"/>
    </row>
    <row r="152" spans="4:5" ht="15.75" customHeight="1">
      <c r="D152" s="33"/>
      <c r="E152" s="33"/>
    </row>
    <row r="153" spans="4:5" ht="15.75" customHeight="1">
      <c r="D153" s="33"/>
      <c r="E153" s="33"/>
    </row>
    <row r="154" spans="4:5" ht="15.75" customHeight="1">
      <c r="D154" s="33"/>
      <c r="E154" s="33"/>
    </row>
    <row r="155" spans="4:5" ht="15.75" customHeight="1">
      <c r="D155" s="33"/>
      <c r="E155" s="33"/>
    </row>
    <row r="156" spans="4:5" ht="15.75" customHeight="1">
      <c r="D156" s="33"/>
      <c r="E156" s="33"/>
    </row>
    <row r="157" spans="4:5" ht="15.75" customHeight="1">
      <c r="D157" s="33"/>
      <c r="E157" s="33"/>
    </row>
    <row r="158" spans="4:5" ht="15.75" customHeight="1">
      <c r="D158" s="33"/>
      <c r="E158" s="33"/>
    </row>
    <row r="159" spans="4:5" ht="15.75" customHeight="1">
      <c r="D159" s="33"/>
      <c r="E159" s="33"/>
    </row>
    <row r="160" spans="4:5" ht="15.75" customHeight="1">
      <c r="D160" s="33"/>
      <c r="E160" s="33"/>
    </row>
    <row r="161" spans="4:5" ht="15.75" customHeight="1">
      <c r="D161" s="33"/>
      <c r="E161" s="33"/>
    </row>
    <row r="162" spans="4:5" ht="15.75" customHeight="1">
      <c r="D162" s="33"/>
      <c r="E162" s="33"/>
    </row>
    <row r="163" spans="4:5" ht="15.75" customHeight="1">
      <c r="D163" s="33"/>
      <c r="E163" s="33"/>
    </row>
    <row r="164" spans="4:5" ht="15.75" customHeight="1">
      <c r="D164" s="33"/>
      <c r="E164" s="33"/>
    </row>
    <row r="165" spans="4:5" ht="15.75" customHeight="1">
      <c r="D165" s="33"/>
      <c r="E165" s="33"/>
    </row>
    <row r="166" spans="4:5" ht="15.75" customHeight="1">
      <c r="D166" s="33"/>
      <c r="E166" s="33"/>
    </row>
    <row r="167" spans="4:5" ht="15.75" customHeight="1">
      <c r="D167" s="33"/>
      <c r="E167" s="33"/>
    </row>
    <row r="168" spans="4:5" ht="15.75" customHeight="1">
      <c r="D168" s="33"/>
      <c r="E168" s="33"/>
    </row>
    <row r="169" spans="4:5" ht="15.75" customHeight="1">
      <c r="D169" s="33"/>
      <c r="E169" s="33"/>
    </row>
    <row r="170" spans="4:5" ht="15.75" customHeight="1">
      <c r="D170" s="33"/>
      <c r="E170" s="33"/>
    </row>
    <row r="171" spans="4:5" ht="15.75" customHeight="1">
      <c r="D171" s="33"/>
      <c r="E171" s="33"/>
    </row>
    <row r="172" spans="4:5" ht="15.75" customHeight="1">
      <c r="D172" s="33"/>
      <c r="E172" s="33"/>
    </row>
    <row r="173" spans="4:5" ht="15.75" customHeight="1">
      <c r="D173" s="33"/>
      <c r="E173" s="33"/>
    </row>
    <row r="174" spans="4:5" ht="15.75" customHeight="1">
      <c r="D174" s="33"/>
      <c r="E174" s="33"/>
    </row>
    <row r="175" spans="4:5" ht="15.75" customHeight="1">
      <c r="D175" s="33"/>
      <c r="E175" s="33"/>
    </row>
    <row r="176" spans="4:5" ht="15.75" customHeight="1">
      <c r="D176" s="33"/>
      <c r="E176" s="33"/>
    </row>
    <row r="177" spans="4:5" ht="15.75" customHeight="1">
      <c r="D177" s="33"/>
      <c r="E177" s="33"/>
    </row>
    <row r="178" spans="4:5" ht="15.75" customHeight="1">
      <c r="D178" s="33"/>
      <c r="E178" s="33"/>
    </row>
    <row r="179" spans="4:5" ht="15.75" customHeight="1">
      <c r="D179" s="33"/>
      <c r="E179" s="33"/>
    </row>
    <row r="180" spans="4:5" ht="15.75" customHeight="1">
      <c r="D180" s="33"/>
      <c r="E180" s="33"/>
    </row>
    <row r="181" spans="4:5" ht="15.75" customHeight="1">
      <c r="D181" s="33"/>
      <c r="E181" s="33"/>
    </row>
    <row r="182" spans="4:5" ht="15.75" customHeight="1">
      <c r="D182" s="33"/>
      <c r="E182" s="33"/>
    </row>
    <row r="183" spans="4:5" ht="15.75" customHeight="1">
      <c r="D183" s="33"/>
      <c r="E183" s="33"/>
    </row>
    <row r="184" spans="4:5" ht="15.75" customHeight="1">
      <c r="D184" s="33"/>
      <c r="E184" s="33"/>
    </row>
    <row r="185" spans="4:5" ht="15.75" customHeight="1">
      <c r="D185" s="33"/>
      <c r="E185" s="33"/>
    </row>
    <row r="186" spans="4:5" ht="15.75" customHeight="1">
      <c r="D186" s="33"/>
      <c r="E186" s="33"/>
    </row>
    <row r="187" spans="4:5" ht="15.75" customHeight="1">
      <c r="D187" s="33"/>
      <c r="E187" s="33"/>
    </row>
    <row r="188" spans="4:5" ht="15.75" customHeight="1">
      <c r="D188" s="33"/>
      <c r="E188" s="33"/>
    </row>
    <row r="189" spans="4:5" ht="15.75" customHeight="1">
      <c r="D189" s="33"/>
      <c r="E189" s="33"/>
    </row>
    <row r="190" spans="4:5" ht="15.75" customHeight="1">
      <c r="D190" s="33"/>
      <c r="E190" s="33"/>
    </row>
    <row r="191" spans="4:5" ht="15.75" customHeight="1">
      <c r="D191" s="33"/>
      <c r="E191" s="33"/>
    </row>
    <row r="192" spans="4:5" ht="15.75" customHeight="1">
      <c r="D192" s="33"/>
      <c r="E192" s="33"/>
    </row>
    <row r="193" spans="4:5" ht="15.75" customHeight="1">
      <c r="D193" s="33"/>
      <c r="E193" s="33"/>
    </row>
    <row r="194" spans="4:5" ht="15.75" customHeight="1">
      <c r="D194" s="33"/>
      <c r="E194" s="33"/>
    </row>
    <row r="195" spans="4:5" ht="15.75" customHeight="1">
      <c r="D195" s="33"/>
      <c r="E195" s="33"/>
    </row>
    <row r="196" spans="4:5" ht="15.75" customHeight="1">
      <c r="D196" s="33"/>
      <c r="E196" s="33"/>
    </row>
    <row r="197" spans="4:5" ht="15.75" customHeight="1">
      <c r="D197" s="33"/>
      <c r="E197" s="33"/>
    </row>
    <row r="198" spans="4:5" ht="15.75" customHeight="1">
      <c r="D198" s="33"/>
      <c r="E198" s="33"/>
    </row>
    <row r="199" spans="4:5" ht="15.75" customHeight="1">
      <c r="D199" s="33"/>
      <c r="E199" s="33"/>
    </row>
    <row r="200" spans="4:5" ht="15.75" customHeight="1">
      <c r="D200" s="33"/>
      <c r="E200" s="33"/>
    </row>
    <row r="201" spans="4:5" ht="15.75" customHeight="1">
      <c r="D201" s="33"/>
      <c r="E201" s="33"/>
    </row>
    <row r="202" spans="4:5" ht="15.75" customHeight="1">
      <c r="D202" s="33"/>
      <c r="E202" s="33"/>
    </row>
    <row r="203" spans="4:5" ht="15.75" customHeight="1">
      <c r="D203" s="33"/>
      <c r="E203" s="33"/>
    </row>
    <row r="204" spans="4:5" ht="15.75" customHeight="1">
      <c r="D204" s="33"/>
      <c r="E204" s="33"/>
    </row>
    <row r="205" spans="4:5" ht="15.75" customHeight="1">
      <c r="D205" s="33"/>
      <c r="E205" s="33"/>
    </row>
    <row r="206" spans="4:5" ht="15.75" customHeight="1">
      <c r="D206" s="33"/>
      <c r="E206" s="33"/>
    </row>
    <row r="207" spans="4:5" ht="15.75" customHeight="1">
      <c r="D207" s="33"/>
      <c r="E207" s="33"/>
    </row>
    <row r="208" spans="4:5" ht="15.75" customHeight="1">
      <c r="D208" s="33"/>
      <c r="E208" s="33"/>
    </row>
    <row r="209" spans="4:5" ht="15.75" customHeight="1">
      <c r="D209" s="33"/>
      <c r="E209" s="33"/>
    </row>
    <row r="210" spans="4:5" ht="15.75" customHeight="1">
      <c r="D210" s="33"/>
      <c r="E210" s="33"/>
    </row>
    <row r="211" spans="4:5" ht="15.75" customHeight="1">
      <c r="D211" s="33"/>
      <c r="E211" s="33"/>
    </row>
    <row r="212" spans="4:5" ht="15.75" customHeight="1">
      <c r="D212" s="33"/>
      <c r="E212" s="33"/>
    </row>
    <row r="213" spans="4:5" ht="15.75" customHeight="1">
      <c r="D213" s="33"/>
      <c r="E213" s="33"/>
    </row>
    <row r="214" spans="4:5" ht="15.75" customHeight="1">
      <c r="D214" s="33"/>
      <c r="E214" s="33"/>
    </row>
    <row r="215" spans="4:5" ht="15.75" customHeight="1">
      <c r="D215" s="33"/>
      <c r="E215" s="33"/>
    </row>
    <row r="216" spans="4:5" ht="15.75" customHeight="1">
      <c r="D216" s="33"/>
      <c r="E216" s="33"/>
    </row>
    <row r="217" spans="4:5" ht="15.75" customHeight="1">
      <c r="D217" s="33"/>
      <c r="E217" s="33"/>
    </row>
    <row r="218" spans="4:5" ht="15.75" customHeight="1">
      <c r="D218" s="33"/>
      <c r="E218" s="33"/>
    </row>
    <row r="219" spans="4:5" ht="15.75" customHeight="1">
      <c r="D219" s="33"/>
      <c r="E219" s="33"/>
    </row>
    <row r="220" spans="4:5" ht="15.75" customHeight="1">
      <c r="D220" s="33"/>
      <c r="E220" s="33"/>
    </row>
    <row r="221" spans="4:5" ht="15.75" customHeight="1">
      <c r="D221" s="33"/>
      <c r="E221" s="33"/>
    </row>
    <row r="222" spans="4:5" ht="15.75" customHeight="1">
      <c r="D222" s="33"/>
      <c r="E222" s="33"/>
    </row>
    <row r="223" spans="4:5" ht="15.75" customHeight="1">
      <c r="D223" s="33"/>
      <c r="E223" s="33"/>
    </row>
    <row r="224" spans="4:5" ht="15.75" customHeight="1">
      <c r="D224" s="33"/>
      <c r="E224" s="33"/>
    </row>
    <row r="225" spans="4:5" ht="15.75" customHeight="1">
      <c r="D225" s="33"/>
      <c r="E225" s="33"/>
    </row>
    <row r="226" spans="4:5" ht="15.75" customHeight="1">
      <c r="D226" s="33"/>
      <c r="E226" s="33"/>
    </row>
    <row r="227" spans="4:5" ht="15.75" customHeight="1">
      <c r="D227" s="33"/>
      <c r="E227" s="33"/>
    </row>
    <row r="228" spans="4:5" ht="15.75" customHeight="1">
      <c r="D228" s="33"/>
      <c r="E228" s="33"/>
    </row>
    <row r="229" spans="4:5" ht="15.75" customHeight="1">
      <c r="D229" s="33"/>
      <c r="E229" s="33"/>
    </row>
    <row r="230" spans="4:5" ht="15.75" customHeight="1">
      <c r="D230" s="33"/>
      <c r="E230" s="33"/>
    </row>
    <row r="231" spans="4:5" ht="15.75" customHeight="1">
      <c r="D231" s="33"/>
      <c r="E231" s="33"/>
    </row>
    <row r="232" spans="4:5" ht="15.75" customHeight="1">
      <c r="D232" s="33"/>
      <c r="E232" s="33"/>
    </row>
    <row r="233" spans="4:5" ht="15.75" customHeight="1">
      <c r="D233" s="33"/>
      <c r="E233" s="33"/>
    </row>
    <row r="234" spans="4:5" ht="15.75" customHeight="1">
      <c r="D234" s="33"/>
      <c r="E234" s="33"/>
    </row>
    <row r="235" spans="4:5" ht="15.75" customHeight="1">
      <c r="D235" s="33"/>
      <c r="E235" s="33"/>
    </row>
    <row r="236" spans="4:5" ht="15.75" customHeight="1">
      <c r="D236" s="33"/>
      <c r="E236" s="33"/>
    </row>
    <row r="237" spans="4:5" ht="15.75" customHeight="1">
      <c r="D237" s="33"/>
      <c r="E237" s="33"/>
    </row>
    <row r="238" spans="4:5" ht="15.75" customHeight="1">
      <c r="D238" s="33"/>
      <c r="E238" s="33"/>
    </row>
    <row r="239" spans="4:5" ht="15.75" customHeight="1">
      <c r="D239" s="33"/>
      <c r="E239" s="33"/>
    </row>
    <row r="240" spans="4:5" ht="15.75" customHeight="1">
      <c r="D240" s="33"/>
      <c r="E240" s="33"/>
    </row>
    <row r="241" spans="4:5" ht="15.75" customHeight="1">
      <c r="D241" s="33"/>
      <c r="E241" s="33"/>
    </row>
    <row r="242" spans="4:5" ht="15.75" customHeight="1">
      <c r="D242" s="33"/>
      <c r="E242" s="33"/>
    </row>
    <row r="243" spans="4:5" ht="15.75" customHeight="1">
      <c r="D243" s="33"/>
      <c r="E243" s="33"/>
    </row>
    <row r="244" spans="4:5" ht="15.75" customHeight="1">
      <c r="D244" s="33"/>
      <c r="E244" s="33"/>
    </row>
    <row r="245" spans="4:5" ht="15.75" customHeight="1">
      <c r="D245" s="33"/>
      <c r="E245" s="33"/>
    </row>
    <row r="246" spans="4:5" ht="15.75" customHeight="1">
      <c r="D246" s="33"/>
      <c r="E246" s="33"/>
    </row>
    <row r="247" spans="4:5" ht="15.75" customHeight="1">
      <c r="D247" s="33"/>
      <c r="E247" s="33"/>
    </row>
    <row r="248" spans="4:5" ht="15.75" customHeight="1">
      <c r="D248" s="33"/>
      <c r="E248" s="33"/>
    </row>
    <row r="249" spans="4:5" ht="15.75" customHeight="1">
      <c r="D249" s="33"/>
      <c r="E249" s="33"/>
    </row>
    <row r="250" spans="4:5" ht="15.75" customHeight="1">
      <c r="D250" s="33"/>
      <c r="E250" s="33"/>
    </row>
    <row r="251" spans="4:5" ht="15.75" customHeight="1">
      <c r="D251" s="33"/>
      <c r="E251" s="33"/>
    </row>
    <row r="252" spans="4:5" ht="15.75" customHeight="1">
      <c r="D252" s="33"/>
      <c r="E252" s="33"/>
    </row>
    <row r="253" spans="4:5" ht="15.75" customHeight="1">
      <c r="D253" s="33"/>
      <c r="E253" s="33"/>
    </row>
    <row r="254" spans="4:5" ht="15.75" customHeight="1">
      <c r="D254" s="33"/>
      <c r="E254" s="33"/>
    </row>
    <row r="255" spans="4:5" ht="15.75" customHeight="1">
      <c r="D255" s="33"/>
      <c r="E255" s="33"/>
    </row>
    <row r="256" spans="4:5" ht="15.75" customHeight="1">
      <c r="D256" s="33"/>
      <c r="E256" s="33"/>
    </row>
    <row r="257" spans="4:5" ht="15.75" customHeight="1">
      <c r="D257" s="33"/>
      <c r="E257" s="33"/>
    </row>
    <row r="258" spans="4:5" ht="15.75" customHeight="1">
      <c r="D258" s="33"/>
      <c r="E258" s="33"/>
    </row>
    <row r="259" spans="4:5" ht="15.75" customHeight="1">
      <c r="D259" s="33"/>
      <c r="E259" s="33"/>
    </row>
    <row r="260" spans="4:5" ht="15.75" customHeight="1">
      <c r="D260" s="33"/>
      <c r="E260" s="33"/>
    </row>
    <row r="261" spans="4:5" ht="15.75" customHeight="1">
      <c r="D261" s="33"/>
      <c r="E261" s="33"/>
    </row>
    <row r="262" spans="4:5" ht="15.75" customHeight="1">
      <c r="D262" s="33"/>
      <c r="E262" s="33"/>
    </row>
    <row r="263" spans="4:5" ht="15.75" customHeight="1">
      <c r="D263" s="33"/>
      <c r="E263" s="33"/>
    </row>
    <row r="264" spans="4:5" ht="15.75" customHeight="1">
      <c r="D264" s="33"/>
      <c r="E264" s="33"/>
    </row>
    <row r="265" spans="4:5" ht="15.75" customHeight="1">
      <c r="D265" s="33"/>
      <c r="E265" s="33"/>
    </row>
    <row r="266" spans="4:5" ht="15.75" customHeight="1">
      <c r="D266" s="33"/>
      <c r="E266" s="33"/>
    </row>
    <row r="267" spans="4:5" ht="15.75" customHeight="1">
      <c r="D267" s="33"/>
      <c r="E267" s="33"/>
    </row>
    <row r="268" spans="4:5" ht="15.75" customHeight="1">
      <c r="D268" s="33"/>
      <c r="E268" s="33"/>
    </row>
    <row r="269" spans="4:5" ht="15.75" customHeight="1">
      <c r="D269" s="33"/>
      <c r="E269" s="33"/>
    </row>
    <row r="270" spans="4:5" ht="15.75" customHeight="1">
      <c r="D270" s="33"/>
      <c r="E270" s="33"/>
    </row>
    <row r="271" spans="4:5" ht="15.75" customHeight="1">
      <c r="D271" s="33"/>
      <c r="E271" s="33"/>
    </row>
    <row r="272" spans="4:5" ht="15.75" customHeight="1">
      <c r="D272" s="33"/>
      <c r="E272" s="33"/>
    </row>
    <row r="273" spans="4:5" ht="15.75" customHeight="1">
      <c r="D273" s="33"/>
      <c r="E273" s="33"/>
    </row>
    <row r="274" spans="4:5" ht="15.75" customHeight="1">
      <c r="D274" s="33"/>
      <c r="E274" s="33"/>
    </row>
    <row r="275" spans="4:5" ht="15.75" customHeight="1">
      <c r="D275" s="33"/>
      <c r="E275" s="33"/>
    </row>
    <row r="276" spans="4:5" ht="15.75" customHeight="1">
      <c r="D276" s="33"/>
      <c r="E276" s="33"/>
    </row>
    <row r="277" spans="4:5" ht="15.75" customHeight="1">
      <c r="D277" s="33"/>
      <c r="E277" s="33"/>
    </row>
    <row r="278" spans="4:5" ht="15.75" customHeight="1">
      <c r="D278" s="33"/>
      <c r="E278" s="33"/>
    </row>
    <row r="279" spans="4:5" ht="15.75" customHeight="1">
      <c r="D279" s="33"/>
      <c r="E279" s="33"/>
    </row>
    <row r="280" spans="4:5" ht="15.75" customHeight="1">
      <c r="D280" s="33"/>
      <c r="E280" s="33"/>
    </row>
    <row r="281" spans="4:5" ht="15.75" customHeight="1">
      <c r="D281" s="33"/>
      <c r="E281" s="33"/>
    </row>
    <row r="282" spans="4:5" ht="15.75" customHeight="1">
      <c r="D282" s="33"/>
      <c r="E282" s="33"/>
    </row>
    <row r="283" spans="4:5" ht="15.75" customHeight="1">
      <c r="D283" s="33"/>
      <c r="E283" s="33"/>
    </row>
    <row r="284" spans="4:5" ht="15.75" customHeight="1">
      <c r="D284" s="33"/>
      <c r="E284" s="33"/>
    </row>
    <row r="285" spans="4:5" ht="15.75" customHeight="1">
      <c r="D285" s="33"/>
      <c r="E285" s="33"/>
    </row>
    <row r="286" spans="4:5" ht="15.75" customHeight="1">
      <c r="D286" s="33"/>
      <c r="E286" s="33"/>
    </row>
    <row r="287" spans="4:5" ht="15.75" customHeight="1">
      <c r="D287" s="33"/>
      <c r="E287" s="33"/>
    </row>
    <row r="288" spans="4:5" ht="15.75" customHeight="1">
      <c r="D288" s="33"/>
      <c r="E288" s="33"/>
    </row>
    <row r="289" spans="4:5" ht="15.75" customHeight="1">
      <c r="D289" s="33"/>
      <c r="E289" s="33"/>
    </row>
    <row r="290" spans="4:5" ht="15.75" customHeight="1">
      <c r="D290" s="33"/>
      <c r="E290" s="33"/>
    </row>
    <row r="291" spans="4:5" ht="15.75" customHeight="1">
      <c r="D291" s="33"/>
      <c r="E291" s="33"/>
    </row>
    <row r="292" spans="4:5" ht="15.75" customHeight="1">
      <c r="D292" s="33"/>
      <c r="E292" s="33"/>
    </row>
    <row r="293" spans="4:5" ht="15.75" customHeight="1">
      <c r="D293" s="33"/>
      <c r="E293" s="33"/>
    </row>
    <row r="294" spans="4:5" ht="15.75" customHeight="1">
      <c r="D294" s="33"/>
      <c r="E294" s="33"/>
    </row>
    <row r="295" spans="4:5" ht="15.75" customHeight="1">
      <c r="D295" s="33"/>
      <c r="E295" s="33"/>
    </row>
    <row r="296" spans="4:5" ht="15.75" customHeight="1">
      <c r="D296" s="33"/>
      <c r="E296" s="33"/>
    </row>
    <row r="297" spans="4:5" ht="15.75" customHeight="1">
      <c r="D297" s="33"/>
      <c r="E297" s="33"/>
    </row>
    <row r="298" spans="4:5" ht="15.75" customHeight="1">
      <c r="D298" s="33"/>
      <c r="E298" s="33"/>
    </row>
    <row r="299" spans="4:5" ht="15.75" customHeight="1">
      <c r="D299" s="33"/>
      <c r="E299" s="33"/>
    </row>
    <row r="300" spans="4:5" ht="15.75" customHeight="1">
      <c r="D300" s="33"/>
      <c r="E300" s="33"/>
    </row>
    <row r="301" spans="4:5" ht="15.75" customHeight="1">
      <c r="D301" s="33"/>
      <c r="E301" s="33"/>
    </row>
    <row r="302" spans="4:5" ht="15.75" customHeight="1">
      <c r="D302" s="33"/>
      <c r="E302" s="33"/>
    </row>
    <row r="303" spans="4:5" ht="15.75" customHeight="1">
      <c r="D303" s="33"/>
      <c r="E303" s="33"/>
    </row>
    <row r="304" spans="4:5" ht="15.75" customHeight="1">
      <c r="D304" s="33"/>
      <c r="E304" s="33"/>
    </row>
    <row r="305" spans="4:5" ht="15.75" customHeight="1">
      <c r="D305" s="33"/>
      <c r="E305" s="33"/>
    </row>
    <row r="306" spans="4:5" ht="15.75" customHeight="1">
      <c r="D306" s="33"/>
      <c r="E306" s="33"/>
    </row>
    <row r="307" spans="4:5" ht="15.75" customHeight="1">
      <c r="D307" s="33"/>
      <c r="E307" s="33"/>
    </row>
    <row r="308" spans="4:5" ht="15.75" customHeight="1">
      <c r="D308" s="33"/>
      <c r="E308" s="33"/>
    </row>
    <row r="309" spans="4:5" ht="15.75" customHeight="1">
      <c r="D309" s="33"/>
      <c r="E309" s="33"/>
    </row>
    <row r="310" spans="4:5" ht="15.75" customHeight="1">
      <c r="D310" s="33"/>
      <c r="E310" s="33"/>
    </row>
    <row r="311" spans="4:5" ht="15.75" customHeight="1">
      <c r="D311" s="33"/>
      <c r="E311" s="33"/>
    </row>
    <row r="312" spans="4:5" ht="15.75" customHeight="1">
      <c r="D312" s="33"/>
      <c r="E312" s="33"/>
    </row>
    <row r="313" spans="4:5" ht="15.75" customHeight="1">
      <c r="D313" s="33"/>
      <c r="E313" s="33"/>
    </row>
    <row r="314" spans="4:5" ht="15.75" customHeight="1">
      <c r="D314" s="33"/>
      <c r="E314" s="33"/>
    </row>
    <row r="315" spans="4:5" ht="15.75" customHeight="1">
      <c r="D315" s="33"/>
      <c r="E315" s="33"/>
    </row>
    <row r="316" spans="4:5" ht="15.75" customHeight="1">
      <c r="D316" s="33"/>
      <c r="E316" s="33"/>
    </row>
    <row r="317" spans="4:5" ht="15.75" customHeight="1">
      <c r="D317" s="33"/>
      <c r="E317" s="33"/>
    </row>
    <row r="318" spans="4:5" ht="15.75" customHeight="1">
      <c r="D318" s="33"/>
      <c r="E318" s="33"/>
    </row>
    <row r="319" spans="4:5" ht="15.75" customHeight="1">
      <c r="D319" s="33"/>
      <c r="E319" s="33"/>
    </row>
    <row r="320" spans="4:5" ht="15.75" customHeight="1">
      <c r="D320" s="33"/>
      <c r="E320" s="33"/>
    </row>
    <row r="321" spans="4:5" ht="15.75" customHeight="1">
      <c r="D321" s="33"/>
      <c r="E321" s="33"/>
    </row>
    <row r="322" spans="4:5" ht="15.75" customHeight="1">
      <c r="D322" s="33"/>
      <c r="E322" s="33"/>
    </row>
    <row r="323" spans="4:5" ht="15.75" customHeight="1">
      <c r="D323" s="33"/>
      <c r="E323" s="33"/>
    </row>
    <row r="324" spans="4:5" ht="15.75" customHeight="1">
      <c r="D324" s="33"/>
      <c r="E324" s="33"/>
    </row>
    <row r="325" spans="4:5" ht="15.75" customHeight="1">
      <c r="D325" s="33"/>
      <c r="E325" s="33"/>
    </row>
    <row r="326" spans="4:5" ht="15.75" customHeight="1">
      <c r="D326" s="33"/>
      <c r="E326" s="33"/>
    </row>
    <row r="327" spans="4:5" ht="15.75" customHeight="1">
      <c r="D327" s="33"/>
      <c r="E327" s="33"/>
    </row>
    <row r="328" spans="4:5" ht="15.75" customHeight="1">
      <c r="D328" s="33"/>
      <c r="E328" s="33"/>
    </row>
    <row r="329" spans="4:5" ht="15.75" customHeight="1">
      <c r="D329" s="33"/>
      <c r="E329" s="33"/>
    </row>
    <row r="330" spans="4:5" ht="15.75" customHeight="1">
      <c r="D330" s="33"/>
      <c r="E330" s="33"/>
    </row>
    <row r="331" spans="4:5" ht="15.75" customHeight="1">
      <c r="D331" s="33"/>
      <c r="E331" s="33"/>
    </row>
    <row r="332" spans="4:5" ht="15.75" customHeight="1">
      <c r="D332" s="33"/>
      <c r="E332" s="33"/>
    </row>
    <row r="333" spans="4:5" ht="15.75" customHeight="1">
      <c r="D333" s="33"/>
      <c r="E333" s="33"/>
    </row>
    <row r="334" spans="4:5" ht="15.75" customHeight="1">
      <c r="D334" s="33"/>
      <c r="E334" s="33"/>
    </row>
    <row r="335" spans="4:5" ht="15.75" customHeight="1">
      <c r="D335" s="33"/>
      <c r="E335" s="33"/>
    </row>
    <row r="336" spans="4:5" ht="15.75" customHeight="1">
      <c r="D336" s="33"/>
      <c r="E336" s="33"/>
    </row>
    <row r="337" spans="4:5" ht="15.75" customHeight="1">
      <c r="D337" s="33"/>
      <c r="E337" s="33"/>
    </row>
    <row r="338" spans="4:5" ht="15.75" customHeight="1">
      <c r="D338" s="33"/>
      <c r="E338" s="33"/>
    </row>
    <row r="339" spans="4:5" ht="15.75" customHeight="1">
      <c r="D339" s="33"/>
      <c r="E339" s="33"/>
    </row>
    <row r="340" spans="4:5" ht="15.75" customHeight="1">
      <c r="D340" s="33"/>
      <c r="E340" s="33"/>
    </row>
    <row r="341" spans="4:5" ht="15.75" customHeight="1">
      <c r="D341" s="33"/>
      <c r="E341" s="33"/>
    </row>
    <row r="342" spans="4:5" ht="15.75" customHeight="1">
      <c r="D342" s="33"/>
      <c r="E342" s="33"/>
    </row>
    <row r="343" spans="4:5" ht="15.75" customHeight="1">
      <c r="D343" s="33"/>
      <c r="E343" s="33"/>
    </row>
    <row r="344" spans="4:5" ht="15.75" customHeight="1">
      <c r="D344" s="33"/>
      <c r="E344" s="33"/>
    </row>
    <row r="345" spans="4:5" ht="15.75" customHeight="1">
      <c r="D345" s="33"/>
      <c r="E345" s="33"/>
    </row>
    <row r="346" spans="4:5" ht="15.75" customHeight="1">
      <c r="D346" s="33"/>
      <c r="E346" s="33"/>
    </row>
    <row r="347" spans="4:5" ht="15.75" customHeight="1">
      <c r="D347" s="33"/>
      <c r="E347" s="33"/>
    </row>
    <row r="348" spans="4:5" ht="15.75" customHeight="1">
      <c r="D348" s="33"/>
      <c r="E348" s="33"/>
    </row>
    <row r="349" spans="4:5" ht="15.75" customHeight="1">
      <c r="D349" s="33"/>
      <c r="E349" s="33"/>
    </row>
    <row r="350" spans="4:5" ht="15.75" customHeight="1">
      <c r="D350" s="33"/>
      <c r="E350" s="33"/>
    </row>
    <row r="351" spans="4:5" ht="15.75" customHeight="1">
      <c r="D351" s="33"/>
      <c r="E351" s="33"/>
    </row>
    <row r="352" spans="4:5" ht="15.75" customHeight="1">
      <c r="D352" s="33"/>
      <c r="E352" s="33"/>
    </row>
    <row r="353" spans="4:5" ht="15.75" customHeight="1">
      <c r="D353" s="33"/>
      <c r="E353" s="33"/>
    </row>
    <row r="354" spans="4:5" ht="15.75" customHeight="1">
      <c r="D354" s="33"/>
      <c r="E354" s="33"/>
    </row>
    <row r="355" spans="4:5" ht="15.75" customHeight="1">
      <c r="D355" s="33"/>
      <c r="E355" s="33"/>
    </row>
    <row r="356" spans="4:5" ht="15.75" customHeight="1">
      <c r="D356" s="33"/>
      <c r="E356" s="33"/>
    </row>
    <row r="357" spans="4:5" ht="15.75" customHeight="1">
      <c r="D357" s="33"/>
      <c r="E357" s="33"/>
    </row>
    <row r="358" spans="4:5" ht="15.75" customHeight="1">
      <c r="D358" s="33"/>
      <c r="E358" s="33"/>
    </row>
    <row r="359" spans="4:5" ht="15.75" customHeight="1">
      <c r="D359" s="33"/>
      <c r="E359" s="33"/>
    </row>
    <row r="360" spans="4:5" ht="15.75" customHeight="1">
      <c r="D360" s="33"/>
      <c r="E360" s="33"/>
    </row>
    <row r="361" spans="4:5" ht="15.75" customHeight="1">
      <c r="D361" s="33"/>
      <c r="E361" s="33"/>
    </row>
    <row r="362" spans="4:5" ht="15.75" customHeight="1">
      <c r="D362" s="33"/>
      <c r="E362" s="33"/>
    </row>
    <row r="363" spans="4:5" ht="15.75" customHeight="1">
      <c r="D363" s="33"/>
      <c r="E363" s="33"/>
    </row>
    <row r="364" spans="4:5" ht="15.75" customHeight="1">
      <c r="D364" s="33"/>
      <c r="E364" s="33"/>
    </row>
    <row r="365" spans="4:5" ht="15.75" customHeight="1">
      <c r="D365" s="33"/>
      <c r="E365" s="33"/>
    </row>
    <row r="366" spans="4:5" ht="15.75" customHeight="1">
      <c r="D366" s="33"/>
      <c r="E366" s="33"/>
    </row>
    <row r="367" spans="4:5" ht="15.75" customHeight="1">
      <c r="D367" s="33"/>
      <c r="E367" s="33"/>
    </row>
    <row r="368" spans="4:5" ht="15.75" customHeight="1">
      <c r="D368" s="33"/>
      <c r="E368" s="33"/>
    </row>
    <row r="369" spans="4:5" ht="15.75" customHeight="1">
      <c r="D369" s="33"/>
      <c r="E369" s="33"/>
    </row>
    <row r="370" spans="4:5" ht="15.75" customHeight="1">
      <c r="D370" s="33"/>
      <c r="E370" s="33"/>
    </row>
    <row r="371" spans="4:5" ht="15.75" customHeight="1">
      <c r="D371" s="33"/>
      <c r="E371" s="33"/>
    </row>
    <row r="372" spans="4:5" ht="15.75" customHeight="1">
      <c r="D372" s="33"/>
      <c r="E372" s="33"/>
    </row>
    <row r="373" spans="4:5" ht="15.75" customHeight="1">
      <c r="D373" s="33"/>
      <c r="E373" s="33"/>
    </row>
    <row r="374" spans="4:5" ht="15.75" customHeight="1">
      <c r="D374" s="33"/>
      <c r="E374" s="33"/>
    </row>
    <row r="375" spans="4:5" ht="15.75" customHeight="1">
      <c r="D375" s="33"/>
      <c r="E375" s="33"/>
    </row>
    <row r="376" spans="4:5" ht="15.75" customHeight="1">
      <c r="D376" s="33"/>
      <c r="E376" s="33"/>
    </row>
    <row r="377" spans="4:5" ht="15.75" customHeight="1">
      <c r="D377" s="33"/>
      <c r="E377" s="33"/>
    </row>
    <row r="378" spans="4:5" ht="15.75" customHeight="1">
      <c r="D378" s="33"/>
      <c r="E378" s="33"/>
    </row>
    <row r="379" spans="4:5" ht="15.75" customHeight="1">
      <c r="D379" s="33"/>
      <c r="E379" s="33"/>
    </row>
    <row r="380" spans="4:5" ht="15.75" customHeight="1">
      <c r="D380" s="33"/>
      <c r="E380" s="33"/>
    </row>
    <row r="381" spans="4:5" ht="15.75" customHeight="1">
      <c r="D381" s="33"/>
      <c r="E381" s="33"/>
    </row>
    <row r="382" spans="4:5" ht="15.75" customHeight="1">
      <c r="D382" s="33"/>
      <c r="E382" s="33"/>
    </row>
    <row r="383" spans="4:5" ht="15.75" customHeight="1">
      <c r="D383" s="33"/>
      <c r="E383" s="33"/>
    </row>
    <row r="384" spans="4:5" ht="15.75" customHeight="1">
      <c r="D384" s="33"/>
      <c r="E384" s="33"/>
    </row>
    <row r="385" spans="4:5" ht="15.75" customHeight="1">
      <c r="D385" s="33"/>
      <c r="E385" s="33"/>
    </row>
    <row r="386" spans="4:5" ht="15.75" customHeight="1">
      <c r="D386" s="33"/>
      <c r="E386" s="33"/>
    </row>
    <row r="387" spans="4:5" ht="15.75" customHeight="1">
      <c r="D387" s="33"/>
      <c r="E387" s="33"/>
    </row>
    <row r="388" spans="4:5" ht="15.75" customHeight="1">
      <c r="D388" s="33"/>
      <c r="E388" s="33"/>
    </row>
    <row r="389" spans="4:5" ht="15.75" customHeight="1">
      <c r="D389" s="33"/>
      <c r="E389" s="33"/>
    </row>
    <row r="390" spans="4:5" ht="15.75" customHeight="1">
      <c r="D390" s="33"/>
      <c r="E390" s="33"/>
    </row>
    <row r="391" spans="4:5" ht="15.75" customHeight="1">
      <c r="D391" s="33"/>
      <c r="E391" s="33"/>
    </row>
    <row r="392" spans="4:5" ht="15.75" customHeight="1">
      <c r="D392" s="33"/>
      <c r="E392" s="33"/>
    </row>
    <row r="393" spans="4:5" ht="15.75" customHeight="1">
      <c r="D393" s="33"/>
      <c r="E393" s="33"/>
    </row>
    <row r="394" spans="4:5" ht="15.75" customHeight="1">
      <c r="D394" s="33"/>
      <c r="E394" s="33"/>
    </row>
    <row r="395" spans="4:5" ht="15.75" customHeight="1">
      <c r="D395" s="33"/>
      <c r="E395" s="33"/>
    </row>
    <row r="396" spans="4:5" ht="15.75" customHeight="1">
      <c r="D396" s="33"/>
      <c r="E396" s="33"/>
    </row>
    <row r="397" spans="4:5" ht="15.75" customHeight="1">
      <c r="D397" s="33"/>
      <c r="E397" s="33"/>
    </row>
    <row r="398" spans="4:5" ht="15.75" customHeight="1">
      <c r="D398" s="33"/>
      <c r="E398" s="33"/>
    </row>
    <row r="399" spans="4:5" ht="15.75" customHeight="1">
      <c r="D399" s="33"/>
      <c r="E399" s="33"/>
    </row>
    <row r="400" spans="4:5" ht="15.75" customHeight="1">
      <c r="D400" s="33"/>
      <c r="E400" s="33"/>
    </row>
    <row r="401" spans="4:5" ht="15.75" customHeight="1">
      <c r="D401" s="33"/>
      <c r="E401" s="33"/>
    </row>
    <row r="402" spans="4:5" ht="15.75" customHeight="1">
      <c r="D402" s="33"/>
      <c r="E402" s="33"/>
    </row>
    <row r="403" spans="4:5" ht="15.75" customHeight="1">
      <c r="D403" s="33"/>
      <c r="E403" s="33"/>
    </row>
    <row r="404" spans="4:5" ht="15.75" customHeight="1">
      <c r="D404" s="33"/>
      <c r="E404" s="33"/>
    </row>
    <row r="405" spans="4:5" ht="15.75" customHeight="1">
      <c r="D405" s="33"/>
      <c r="E405" s="33"/>
    </row>
    <row r="406" spans="4:5" ht="15.75" customHeight="1">
      <c r="D406" s="33"/>
      <c r="E406" s="33"/>
    </row>
    <row r="407" spans="4:5" ht="15.75" customHeight="1">
      <c r="D407" s="33"/>
      <c r="E407" s="33"/>
    </row>
    <row r="408" spans="4:5" ht="15.75" customHeight="1">
      <c r="D408" s="33"/>
      <c r="E408" s="33"/>
    </row>
    <row r="409" spans="4:5" ht="15.75" customHeight="1">
      <c r="D409" s="33"/>
      <c r="E409" s="33"/>
    </row>
    <row r="410" spans="4:5" ht="15.75" customHeight="1">
      <c r="D410" s="33"/>
      <c r="E410" s="33"/>
    </row>
    <row r="411" spans="4:5" ht="15.75" customHeight="1">
      <c r="D411" s="33"/>
      <c r="E411" s="33"/>
    </row>
    <row r="412" spans="4:5" ht="15.75" customHeight="1">
      <c r="D412" s="33"/>
      <c r="E412" s="33"/>
    </row>
    <row r="413" spans="4:5" ht="15.75" customHeight="1">
      <c r="D413" s="33"/>
      <c r="E413" s="33"/>
    </row>
    <row r="414" spans="4:5" ht="15.75" customHeight="1">
      <c r="D414" s="33"/>
      <c r="E414" s="33"/>
    </row>
    <row r="415" spans="4:5" ht="15.75" customHeight="1">
      <c r="D415" s="33"/>
      <c r="E415" s="33"/>
    </row>
    <row r="416" spans="4:5" ht="15.75" customHeight="1">
      <c r="D416" s="33"/>
      <c r="E416" s="33"/>
    </row>
    <row r="417" spans="4:5" ht="15.75" customHeight="1">
      <c r="D417" s="33"/>
      <c r="E417" s="33"/>
    </row>
    <row r="418" spans="4:5" ht="15.75" customHeight="1">
      <c r="D418" s="33"/>
      <c r="E418" s="33"/>
    </row>
    <row r="419" spans="4:5" ht="15.75" customHeight="1">
      <c r="D419" s="33"/>
      <c r="E419" s="33"/>
    </row>
    <row r="420" spans="4:5" ht="15.75" customHeight="1">
      <c r="D420" s="33"/>
      <c r="E420" s="33"/>
    </row>
    <row r="421" spans="4:5" ht="15.75" customHeight="1">
      <c r="D421" s="33"/>
      <c r="E421" s="33"/>
    </row>
    <row r="422" spans="4:5" ht="15.75" customHeight="1">
      <c r="D422" s="33"/>
      <c r="E422" s="33"/>
    </row>
    <row r="423" spans="4:5" ht="15.75" customHeight="1">
      <c r="D423" s="33"/>
      <c r="E423" s="33"/>
    </row>
    <row r="424" spans="4:5" ht="15.75" customHeight="1">
      <c r="D424" s="33"/>
      <c r="E424" s="33"/>
    </row>
    <row r="425" spans="4:5" ht="15.75" customHeight="1">
      <c r="D425" s="33"/>
      <c r="E425" s="33"/>
    </row>
    <row r="426" spans="4:5" ht="15.75" customHeight="1">
      <c r="D426" s="33"/>
      <c r="E426" s="33"/>
    </row>
    <row r="427" spans="4:5" ht="15.75" customHeight="1">
      <c r="D427" s="33"/>
      <c r="E427" s="33"/>
    </row>
    <row r="428" spans="4:5" ht="15.75" customHeight="1">
      <c r="D428" s="33"/>
      <c r="E428" s="33"/>
    </row>
    <row r="429" spans="4:5" ht="15.75" customHeight="1">
      <c r="D429" s="33"/>
      <c r="E429" s="33"/>
    </row>
    <row r="430" spans="4:5" ht="15.75" customHeight="1">
      <c r="D430" s="33"/>
      <c r="E430" s="33"/>
    </row>
    <row r="431" spans="4:5" ht="15.75" customHeight="1">
      <c r="D431" s="33"/>
      <c r="E431" s="33"/>
    </row>
    <row r="432" spans="4:5" ht="15.75" customHeight="1">
      <c r="D432" s="33"/>
      <c r="E432" s="33"/>
    </row>
    <row r="433" spans="4:5" ht="15.75" customHeight="1">
      <c r="D433" s="33"/>
      <c r="E433" s="33"/>
    </row>
    <row r="434" spans="4:5" ht="15.75" customHeight="1">
      <c r="D434" s="33"/>
      <c r="E434" s="33"/>
    </row>
    <row r="435" spans="4:5" ht="15.75" customHeight="1">
      <c r="D435" s="33"/>
      <c r="E435" s="33"/>
    </row>
    <row r="436" spans="4:5" ht="15.75" customHeight="1">
      <c r="D436" s="33"/>
      <c r="E436" s="33"/>
    </row>
    <row r="437" spans="4:5" ht="15.75" customHeight="1">
      <c r="D437" s="33"/>
      <c r="E437" s="33"/>
    </row>
    <row r="438" spans="4:5" ht="15.75" customHeight="1">
      <c r="D438" s="33"/>
      <c r="E438" s="33"/>
    </row>
    <row r="439" spans="4:5" ht="15.75" customHeight="1">
      <c r="D439" s="33"/>
      <c r="E439" s="33"/>
    </row>
    <row r="440" spans="4:5" ht="15.75" customHeight="1">
      <c r="D440" s="33"/>
      <c r="E440" s="33"/>
    </row>
    <row r="441" spans="4:5" ht="15.75" customHeight="1">
      <c r="D441" s="33"/>
      <c r="E441" s="33"/>
    </row>
    <row r="442" spans="4:5" ht="15.75" customHeight="1">
      <c r="D442" s="33"/>
      <c r="E442" s="33"/>
    </row>
    <row r="443" spans="4:5" ht="15.75" customHeight="1">
      <c r="D443" s="33"/>
      <c r="E443" s="33"/>
    </row>
    <row r="444" spans="4:5" ht="15.75" customHeight="1">
      <c r="D444" s="33"/>
      <c r="E444" s="33"/>
    </row>
    <row r="445" spans="4:5" ht="15.75" customHeight="1">
      <c r="D445" s="33"/>
      <c r="E445" s="33"/>
    </row>
    <row r="446" spans="4:5" ht="15.75" customHeight="1">
      <c r="D446" s="33"/>
      <c r="E446" s="33"/>
    </row>
    <row r="447" spans="4:5" ht="15.75" customHeight="1">
      <c r="D447" s="33"/>
      <c r="E447" s="33"/>
    </row>
    <row r="448" spans="4:5" ht="15.75" customHeight="1">
      <c r="D448" s="33"/>
      <c r="E448" s="33"/>
    </row>
    <row r="449" spans="4:5" ht="15.75" customHeight="1">
      <c r="D449" s="33"/>
      <c r="E449" s="33"/>
    </row>
    <row r="450" spans="4:5" ht="15.75" customHeight="1">
      <c r="D450" s="33"/>
      <c r="E450" s="33"/>
    </row>
    <row r="451" spans="4:5" ht="15.75" customHeight="1">
      <c r="D451" s="33"/>
      <c r="E451" s="33"/>
    </row>
    <row r="452" spans="4:5" ht="15.75" customHeight="1">
      <c r="D452" s="33"/>
      <c r="E452" s="33"/>
    </row>
    <row r="453" spans="4:5" ht="15.75" customHeight="1">
      <c r="D453" s="33"/>
      <c r="E453" s="33"/>
    </row>
    <row r="454" spans="4:5" ht="15.75" customHeight="1">
      <c r="D454" s="33"/>
      <c r="E454" s="33"/>
    </row>
    <row r="455" spans="4:5" ht="15.75" customHeight="1">
      <c r="D455" s="33"/>
      <c r="E455" s="33"/>
    </row>
    <row r="456" spans="4:5" ht="15.75" customHeight="1">
      <c r="D456" s="33"/>
      <c r="E456" s="33"/>
    </row>
    <row r="457" spans="4:5" ht="15.75" customHeight="1">
      <c r="D457" s="33"/>
      <c r="E457" s="33"/>
    </row>
    <row r="458" spans="4:5" ht="15.75" customHeight="1">
      <c r="D458" s="33"/>
      <c r="E458" s="33"/>
    </row>
    <row r="459" spans="4:5" ht="15.75" customHeight="1">
      <c r="D459" s="33"/>
      <c r="E459" s="33"/>
    </row>
    <row r="460" spans="4:5" ht="15.75" customHeight="1">
      <c r="D460" s="33"/>
      <c r="E460" s="33"/>
    </row>
    <row r="461" spans="4:5" ht="15.75" customHeight="1">
      <c r="D461" s="33"/>
      <c r="E461" s="33"/>
    </row>
    <row r="462" spans="4:5" ht="15.75" customHeight="1">
      <c r="D462" s="33"/>
      <c r="E462" s="33"/>
    </row>
    <row r="463" spans="4:5" ht="15.75" customHeight="1">
      <c r="D463" s="33"/>
      <c r="E463" s="33"/>
    </row>
    <row r="464" spans="4:5" ht="15.75" customHeight="1">
      <c r="D464" s="33"/>
      <c r="E464" s="33"/>
    </row>
    <row r="465" spans="4:5" ht="15.75" customHeight="1">
      <c r="D465" s="33"/>
      <c r="E465" s="33"/>
    </row>
    <row r="466" spans="4:5" ht="15.75" customHeight="1">
      <c r="D466" s="33"/>
      <c r="E466" s="33"/>
    </row>
    <row r="467" spans="4:5" ht="15.75" customHeight="1">
      <c r="D467" s="33"/>
      <c r="E467" s="33"/>
    </row>
    <row r="468" spans="4:5" ht="15.75" customHeight="1">
      <c r="D468" s="33"/>
      <c r="E468" s="33"/>
    </row>
    <row r="469" spans="4:5" ht="15.75" customHeight="1">
      <c r="D469" s="33"/>
      <c r="E469" s="33"/>
    </row>
    <row r="470" spans="4:5" ht="15.75" customHeight="1">
      <c r="D470" s="33"/>
      <c r="E470" s="33"/>
    </row>
    <row r="471" spans="4:5" ht="15.75" customHeight="1">
      <c r="D471" s="33"/>
      <c r="E471" s="33"/>
    </row>
    <row r="472" spans="4:5" ht="15.75" customHeight="1">
      <c r="D472" s="33"/>
      <c r="E472" s="33"/>
    </row>
    <row r="473" spans="4:5" ht="15.75" customHeight="1">
      <c r="D473" s="33"/>
      <c r="E473" s="33"/>
    </row>
    <row r="474" spans="4:5" ht="15.75" customHeight="1">
      <c r="D474" s="33"/>
      <c r="E474" s="33"/>
    </row>
    <row r="475" spans="4:5" ht="15.75" customHeight="1">
      <c r="D475" s="33"/>
      <c r="E475" s="33"/>
    </row>
    <row r="476" spans="4:5" ht="15.75" customHeight="1">
      <c r="D476" s="33"/>
      <c r="E476" s="33"/>
    </row>
    <row r="477" spans="4:5" ht="15.75" customHeight="1">
      <c r="D477" s="33"/>
      <c r="E477" s="33"/>
    </row>
    <row r="478" spans="4:5" ht="15.75" customHeight="1">
      <c r="D478" s="33"/>
      <c r="E478" s="33"/>
    </row>
    <row r="479" spans="4:5" ht="15.75" customHeight="1">
      <c r="D479" s="33"/>
      <c r="E479" s="33"/>
    </row>
    <row r="480" spans="4:5" ht="15.75" customHeight="1">
      <c r="D480" s="33"/>
      <c r="E480" s="33"/>
    </row>
    <row r="481" spans="4:5" ht="15.75" customHeight="1">
      <c r="D481" s="33"/>
      <c r="E481" s="33"/>
    </row>
    <row r="482" spans="4:5" ht="15.75" customHeight="1">
      <c r="D482" s="33"/>
      <c r="E482" s="33"/>
    </row>
    <row r="483" spans="4:5" ht="15.75" customHeight="1">
      <c r="D483" s="33"/>
      <c r="E483" s="33"/>
    </row>
    <row r="484" spans="4:5" ht="15.75" customHeight="1">
      <c r="D484" s="33"/>
      <c r="E484" s="33"/>
    </row>
    <row r="485" spans="4:5" ht="15.75" customHeight="1">
      <c r="D485" s="33"/>
      <c r="E485" s="33"/>
    </row>
    <row r="486" spans="4:5" ht="15.75" customHeight="1">
      <c r="D486" s="33"/>
      <c r="E486" s="33"/>
    </row>
    <row r="487" spans="4:5" ht="15.75" customHeight="1">
      <c r="D487" s="33"/>
      <c r="E487" s="33"/>
    </row>
    <row r="488" spans="4:5" ht="15.75" customHeight="1">
      <c r="D488" s="33"/>
      <c r="E488" s="33"/>
    </row>
    <row r="489" spans="4:5" ht="15.75" customHeight="1">
      <c r="D489" s="33"/>
      <c r="E489" s="33"/>
    </row>
    <row r="490" spans="4:5" ht="15.75" customHeight="1">
      <c r="D490" s="33"/>
      <c r="E490" s="33"/>
    </row>
    <row r="491" spans="4:5" ht="15.75" customHeight="1">
      <c r="D491" s="33"/>
      <c r="E491" s="33"/>
    </row>
    <row r="492" spans="4:5" ht="15.75" customHeight="1">
      <c r="D492" s="33"/>
      <c r="E492" s="33"/>
    </row>
    <row r="493" spans="4:5" ht="15.75" customHeight="1">
      <c r="D493" s="33"/>
      <c r="E493" s="33"/>
    </row>
    <row r="494" spans="4:5" ht="15.75" customHeight="1">
      <c r="D494" s="33"/>
      <c r="E494" s="33"/>
    </row>
    <row r="495" spans="4:5" ht="15.75" customHeight="1">
      <c r="D495" s="33"/>
      <c r="E495" s="33"/>
    </row>
    <row r="496" spans="4:5" ht="15.75" customHeight="1">
      <c r="D496" s="33"/>
      <c r="E496" s="33"/>
    </row>
    <row r="497" spans="4:5" ht="15.75" customHeight="1">
      <c r="D497" s="33"/>
      <c r="E497" s="33"/>
    </row>
    <row r="498" spans="4:5" ht="15.75" customHeight="1">
      <c r="D498" s="33"/>
      <c r="E498" s="33"/>
    </row>
    <row r="499" spans="4:5" ht="15.75" customHeight="1">
      <c r="D499" s="33"/>
      <c r="E499" s="33"/>
    </row>
    <row r="500" spans="4:5" ht="15.75" customHeight="1">
      <c r="D500" s="33"/>
      <c r="E500" s="33"/>
    </row>
    <row r="501" spans="4:5" ht="15.75" customHeight="1">
      <c r="D501" s="33"/>
      <c r="E501" s="33"/>
    </row>
    <row r="502" spans="4:5" ht="15.75" customHeight="1">
      <c r="D502" s="33"/>
      <c r="E502" s="33"/>
    </row>
    <row r="503" spans="4:5" ht="15.75" customHeight="1">
      <c r="D503" s="33"/>
      <c r="E503" s="33"/>
    </row>
    <row r="504" spans="4:5" ht="15.75" customHeight="1">
      <c r="D504" s="33"/>
      <c r="E504" s="33"/>
    </row>
    <row r="505" spans="4:5" ht="15.75" customHeight="1">
      <c r="D505" s="33"/>
      <c r="E505" s="33"/>
    </row>
    <row r="506" spans="4:5" ht="15.75" customHeight="1">
      <c r="D506" s="33"/>
      <c r="E506" s="33"/>
    </row>
    <row r="507" spans="4:5" ht="15.75" customHeight="1">
      <c r="D507" s="33"/>
      <c r="E507" s="33"/>
    </row>
    <row r="508" spans="4:5" ht="15.75" customHeight="1">
      <c r="D508" s="33"/>
      <c r="E508" s="33"/>
    </row>
    <row r="509" spans="4:5" ht="15.75" customHeight="1">
      <c r="D509" s="33"/>
      <c r="E509" s="33"/>
    </row>
    <row r="510" spans="4:5" ht="15.75" customHeight="1">
      <c r="D510" s="33"/>
      <c r="E510" s="33"/>
    </row>
    <row r="511" spans="4:5" ht="15.75" customHeight="1">
      <c r="D511" s="33"/>
      <c r="E511" s="33"/>
    </row>
    <row r="512" spans="4:5" ht="15.75" customHeight="1">
      <c r="D512" s="33"/>
      <c r="E512" s="33"/>
    </row>
    <row r="513" spans="4:5" ht="15.75" customHeight="1">
      <c r="D513" s="33"/>
      <c r="E513" s="33"/>
    </row>
    <row r="514" spans="4:5" ht="15.75" customHeight="1">
      <c r="D514" s="33"/>
      <c r="E514" s="33"/>
    </row>
    <row r="515" spans="4:5" ht="15.75" customHeight="1">
      <c r="D515" s="33"/>
      <c r="E515" s="33"/>
    </row>
    <row r="516" spans="4:5" ht="15.75" customHeight="1">
      <c r="D516" s="33"/>
      <c r="E516" s="33"/>
    </row>
    <row r="517" spans="4:5" ht="15.75" customHeight="1">
      <c r="D517" s="33"/>
      <c r="E517" s="33"/>
    </row>
    <row r="518" spans="4:5" ht="15.75" customHeight="1">
      <c r="D518" s="33"/>
      <c r="E518" s="33"/>
    </row>
    <row r="519" spans="4:5" ht="15.75" customHeight="1">
      <c r="D519" s="33"/>
      <c r="E519" s="33"/>
    </row>
    <row r="520" spans="4:5" ht="15.75" customHeight="1">
      <c r="D520" s="33"/>
      <c r="E520" s="33"/>
    </row>
    <row r="521" spans="4:5" ht="15.75" customHeight="1">
      <c r="D521" s="33"/>
      <c r="E521" s="33"/>
    </row>
    <row r="522" spans="4:5" ht="15.75" customHeight="1">
      <c r="D522" s="33"/>
      <c r="E522" s="33"/>
    </row>
    <row r="523" spans="4:5" ht="15.75" customHeight="1">
      <c r="D523" s="33"/>
      <c r="E523" s="33"/>
    </row>
    <row r="524" spans="4:5" ht="15.75" customHeight="1">
      <c r="D524" s="33"/>
      <c r="E524" s="33"/>
    </row>
    <row r="525" spans="4:5" ht="15.75" customHeight="1">
      <c r="D525" s="33"/>
      <c r="E525" s="33"/>
    </row>
    <row r="526" spans="4:5" ht="15.75" customHeight="1">
      <c r="D526" s="33"/>
      <c r="E526" s="33"/>
    </row>
    <row r="527" spans="4:5" ht="15.75" customHeight="1">
      <c r="D527" s="33"/>
      <c r="E527" s="33"/>
    </row>
    <row r="528" spans="4:5" ht="15.75" customHeight="1">
      <c r="D528" s="33"/>
      <c r="E528" s="33"/>
    </row>
    <row r="529" spans="4:5" ht="15.75" customHeight="1">
      <c r="D529" s="33"/>
      <c r="E529" s="33"/>
    </row>
    <row r="530" spans="4:5" ht="15.75" customHeight="1">
      <c r="D530" s="33"/>
      <c r="E530" s="33"/>
    </row>
    <row r="531" spans="4:5" ht="15.75" customHeight="1">
      <c r="D531" s="33"/>
      <c r="E531" s="33"/>
    </row>
    <row r="532" spans="4:5" ht="15.75" customHeight="1">
      <c r="D532" s="33"/>
      <c r="E532" s="33"/>
    </row>
    <row r="533" spans="4:5" ht="15.75" customHeight="1">
      <c r="D533" s="33"/>
      <c r="E533" s="33"/>
    </row>
    <row r="534" spans="4:5" ht="15.75" customHeight="1">
      <c r="D534" s="33"/>
      <c r="E534" s="33"/>
    </row>
    <row r="535" spans="4:5" ht="15.75" customHeight="1">
      <c r="D535" s="33"/>
      <c r="E535" s="33"/>
    </row>
    <row r="536" spans="4:5" ht="15.75" customHeight="1">
      <c r="D536" s="33"/>
      <c r="E536" s="33"/>
    </row>
    <row r="537" spans="4:5" ht="15.75" customHeight="1">
      <c r="D537" s="33"/>
      <c r="E537" s="33"/>
    </row>
    <row r="538" spans="4:5" ht="15.75" customHeight="1">
      <c r="D538" s="33"/>
      <c r="E538" s="33"/>
    </row>
    <row r="539" spans="4:5" ht="15.75" customHeight="1">
      <c r="D539" s="33"/>
      <c r="E539" s="33"/>
    </row>
    <row r="540" spans="4:5" ht="15.75" customHeight="1">
      <c r="D540" s="33"/>
      <c r="E540" s="33"/>
    </row>
    <row r="541" spans="4:5" ht="15.75" customHeight="1">
      <c r="D541" s="33"/>
      <c r="E541" s="33"/>
    </row>
    <row r="542" spans="4:5" ht="15.75" customHeight="1">
      <c r="D542" s="33"/>
      <c r="E542" s="33"/>
    </row>
    <row r="543" spans="4:5" ht="15.75" customHeight="1">
      <c r="D543" s="33"/>
      <c r="E543" s="33"/>
    </row>
    <row r="544" spans="4:5" ht="15.75" customHeight="1">
      <c r="D544" s="33"/>
      <c r="E544" s="33"/>
    </row>
    <row r="545" spans="4:5" ht="15.75" customHeight="1">
      <c r="D545" s="33"/>
      <c r="E545" s="33"/>
    </row>
    <row r="546" spans="4:5" ht="15.75" customHeight="1">
      <c r="D546" s="33"/>
      <c r="E546" s="33"/>
    </row>
    <row r="547" spans="4:5" ht="15.75" customHeight="1">
      <c r="D547" s="33"/>
      <c r="E547" s="33"/>
    </row>
    <row r="548" spans="4:5" ht="15.75" customHeight="1">
      <c r="D548" s="33"/>
      <c r="E548" s="33"/>
    </row>
    <row r="549" spans="4:5" ht="15.75" customHeight="1">
      <c r="D549" s="33"/>
      <c r="E549" s="33"/>
    </row>
    <row r="550" spans="4:5" ht="15.75" customHeight="1">
      <c r="D550" s="33"/>
      <c r="E550" s="33"/>
    </row>
    <row r="551" spans="4:5" ht="15.75" customHeight="1">
      <c r="D551" s="33"/>
      <c r="E551" s="33"/>
    </row>
    <row r="552" spans="4:5" ht="15.75" customHeight="1">
      <c r="D552" s="33"/>
      <c r="E552" s="33"/>
    </row>
    <row r="553" spans="4:5" ht="15.75" customHeight="1">
      <c r="D553" s="33"/>
      <c r="E553" s="33"/>
    </row>
    <row r="554" spans="4:5" ht="15.75" customHeight="1">
      <c r="D554" s="33"/>
      <c r="E554" s="33"/>
    </row>
    <row r="555" spans="4:5" ht="15.75" customHeight="1">
      <c r="D555" s="33"/>
      <c r="E555" s="33"/>
    </row>
    <row r="556" spans="4:5" ht="15.75" customHeight="1">
      <c r="D556" s="33"/>
      <c r="E556" s="33"/>
    </row>
    <row r="557" spans="4:5" ht="15.75" customHeight="1">
      <c r="D557" s="33"/>
      <c r="E557" s="33"/>
    </row>
    <row r="558" spans="4:5" ht="15.75" customHeight="1">
      <c r="D558" s="33"/>
      <c r="E558" s="33"/>
    </row>
    <row r="559" spans="4:5" ht="15.75" customHeight="1">
      <c r="D559" s="33"/>
      <c r="E559" s="33"/>
    </row>
    <row r="560" spans="4:5" ht="15.75" customHeight="1">
      <c r="D560" s="33"/>
      <c r="E560" s="33"/>
    </row>
    <row r="561" spans="4:5" ht="15.75" customHeight="1">
      <c r="D561" s="33"/>
      <c r="E561" s="33"/>
    </row>
    <row r="562" spans="4:5" ht="15.75" customHeight="1">
      <c r="D562" s="33"/>
      <c r="E562" s="33"/>
    </row>
    <row r="563" spans="4:5" ht="15.75" customHeight="1">
      <c r="D563" s="33"/>
      <c r="E563" s="33"/>
    </row>
    <row r="564" spans="4:5" ht="15.75" customHeight="1">
      <c r="D564" s="33"/>
      <c r="E564" s="33"/>
    </row>
    <row r="565" spans="4:5" ht="15.75" customHeight="1">
      <c r="D565" s="33"/>
      <c r="E565" s="33"/>
    </row>
    <row r="566" spans="4:5" ht="15.75" customHeight="1">
      <c r="D566" s="33"/>
      <c r="E566" s="33"/>
    </row>
    <row r="567" spans="4:5" ht="15.75" customHeight="1">
      <c r="D567" s="33"/>
      <c r="E567" s="33"/>
    </row>
    <row r="568" spans="4:5" ht="15.75" customHeight="1">
      <c r="D568" s="33"/>
      <c r="E568" s="33"/>
    </row>
    <row r="569" spans="4:5" ht="15.75" customHeight="1">
      <c r="D569" s="33"/>
      <c r="E569" s="33"/>
    </row>
    <row r="570" spans="4:5" ht="15.75" customHeight="1">
      <c r="D570" s="33"/>
      <c r="E570" s="33"/>
    </row>
    <row r="571" spans="4:5" ht="15.75" customHeight="1">
      <c r="D571" s="33"/>
      <c r="E571" s="33"/>
    </row>
    <row r="572" spans="4:5" ht="15.75" customHeight="1">
      <c r="D572" s="33"/>
      <c r="E572" s="33"/>
    </row>
    <row r="573" spans="4:5" ht="15.75" customHeight="1">
      <c r="D573" s="33"/>
      <c r="E573" s="33"/>
    </row>
    <row r="574" spans="4:5" ht="15.75" customHeight="1">
      <c r="D574" s="33"/>
      <c r="E574" s="33"/>
    </row>
    <row r="575" spans="4:5" ht="15.75" customHeight="1">
      <c r="D575" s="33"/>
      <c r="E575" s="33"/>
    </row>
    <row r="576" spans="4:5" ht="15.75" customHeight="1">
      <c r="D576" s="33"/>
      <c r="E576" s="33"/>
    </row>
    <row r="577" spans="4:5" ht="15.75" customHeight="1">
      <c r="D577" s="33"/>
      <c r="E577" s="33"/>
    </row>
    <row r="578" spans="4:5" ht="15.75" customHeight="1">
      <c r="D578" s="33"/>
      <c r="E578" s="33"/>
    </row>
    <row r="579" spans="4:5" ht="15.75" customHeight="1">
      <c r="D579" s="33"/>
      <c r="E579" s="33"/>
    </row>
    <row r="580" spans="4:5" ht="15.75" customHeight="1">
      <c r="D580" s="33"/>
      <c r="E580" s="33"/>
    </row>
    <row r="581" spans="4:5" ht="15.75" customHeight="1">
      <c r="D581" s="33"/>
      <c r="E581" s="33"/>
    </row>
    <row r="582" spans="4:5" ht="15.75" customHeight="1">
      <c r="D582" s="33"/>
      <c r="E582" s="33"/>
    </row>
    <row r="583" spans="4:5" ht="15.75" customHeight="1">
      <c r="D583" s="33"/>
      <c r="E583" s="33"/>
    </row>
    <row r="584" spans="4:5" ht="15.75" customHeight="1">
      <c r="D584" s="33"/>
      <c r="E584" s="33"/>
    </row>
    <row r="585" spans="4:5" ht="15.75" customHeight="1">
      <c r="D585" s="33"/>
      <c r="E585" s="33"/>
    </row>
    <row r="586" spans="4:5" ht="15.75" customHeight="1">
      <c r="D586" s="33"/>
      <c r="E586" s="33"/>
    </row>
    <row r="587" spans="4:5" ht="15.75" customHeight="1">
      <c r="D587" s="33"/>
      <c r="E587" s="33"/>
    </row>
    <row r="588" spans="4:5" ht="15.75" customHeight="1">
      <c r="D588" s="33"/>
      <c r="E588" s="33"/>
    </row>
    <row r="589" spans="4:5" ht="15.75" customHeight="1">
      <c r="D589" s="33"/>
      <c r="E589" s="33"/>
    </row>
    <row r="590" spans="4:5" ht="15.75" customHeight="1">
      <c r="D590" s="33"/>
      <c r="E590" s="33"/>
    </row>
    <row r="591" spans="4:5" ht="15.75" customHeight="1">
      <c r="D591" s="33"/>
      <c r="E591" s="33"/>
    </row>
    <row r="592" spans="4:5" ht="15.75" customHeight="1">
      <c r="D592" s="33"/>
      <c r="E592" s="33"/>
    </row>
    <row r="593" spans="4:5" ht="15.75" customHeight="1">
      <c r="D593" s="33"/>
      <c r="E593" s="33"/>
    </row>
    <row r="594" spans="4:5" ht="15.75" customHeight="1">
      <c r="D594" s="33"/>
      <c r="E594" s="33"/>
    </row>
    <row r="595" spans="4:5" ht="15.75" customHeight="1">
      <c r="D595" s="33"/>
      <c r="E595" s="33"/>
    </row>
    <row r="596" spans="4:5" ht="15.75" customHeight="1">
      <c r="D596" s="33"/>
      <c r="E596" s="33"/>
    </row>
    <row r="597" spans="4:5" ht="15.75" customHeight="1">
      <c r="D597" s="33"/>
      <c r="E597" s="33"/>
    </row>
    <row r="598" spans="4:5" ht="15.75" customHeight="1">
      <c r="D598" s="33"/>
      <c r="E598" s="33"/>
    </row>
    <row r="599" spans="4:5" ht="15.75" customHeight="1">
      <c r="D599" s="33"/>
      <c r="E599" s="33"/>
    </row>
    <row r="600" spans="4:5" ht="15.75" customHeight="1">
      <c r="D600" s="33"/>
      <c r="E600" s="33"/>
    </row>
    <row r="601" spans="4:5" ht="15.75" customHeight="1">
      <c r="D601" s="33"/>
      <c r="E601" s="33"/>
    </row>
    <row r="602" spans="4:5" ht="15.75" customHeight="1">
      <c r="D602" s="33"/>
      <c r="E602" s="33"/>
    </row>
    <row r="603" spans="4:5" ht="15.75" customHeight="1">
      <c r="D603" s="33"/>
      <c r="E603" s="33"/>
    </row>
    <row r="604" spans="4:5" ht="15.75" customHeight="1">
      <c r="D604" s="33"/>
      <c r="E604" s="33"/>
    </row>
    <row r="605" spans="4:5" ht="15.75" customHeight="1">
      <c r="D605" s="33"/>
      <c r="E605" s="33"/>
    </row>
    <row r="606" spans="4:5" ht="15.75" customHeight="1">
      <c r="D606" s="33"/>
      <c r="E606" s="33"/>
    </row>
    <row r="607" spans="4:5" ht="15.75" customHeight="1">
      <c r="D607" s="33"/>
      <c r="E607" s="33"/>
    </row>
    <row r="608" spans="4:5" ht="15.75" customHeight="1">
      <c r="D608" s="33"/>
      <c r="E608" s="33"/>
    </row>
    <row r="609" spans="4:5" ht="15.75" customHeight="1">
      <c r="D609" s="33"/>
      <c r="E609" s="33"/>
    </row>
    <row r="610" spans="4:5" ht="15.75" customHeight="1">
      <c r="D610" s="33"/>
      <c r="E610" s="33"/>
    </row>
    <row r="611" spans="4:5" ht="15.75" customHeight="1">
      <c r="D611" s="33"/>
      <c r="E611" s="33"/>
    </row>
    <row r="612" spans="4:5" ht="15.75" customHeight="1">
      <c r="D612" s="33"/>
      <c r="E612" s="33"/>
    </row>
    <row r="613" spans="4:5" ht="15.75" customHeight="1">
      <c r="D613" s="33"/>
      <c r="E613" s="33"/>
    </row>
    <row r="614" spans="4:5" ht="15.75" customHeight="1">
      <c r="D614" s="33"/>
      <c r="E614" s="33"/>
    </row>
    <row r="615" spans="4:5" ht="15.75" customHeight="1">
      <c r="D615" s="33"/>
      <c r="E615" s="33"/>
    </row>
    <row r="616" spans="4:5" ht="15.75" customHeight="1">
      <c r="D616" s="33"/>
      <c r="E616" s="33"/>
    </row>
    <row r="617" spans="4:5" ht="15.75" customHeight="1">
      <c r="D617" s="33"/>
      <c r="E617" s="33"/>
    </row>
    <row r="618" spans="4:5" ht="15.75" customHeight="1">
      <c r="D618" s="33"/>
      <c r="E618" s="33"/>
    </row>
    <row r="619" spans="4:5" ht="15.75" customHeight="1">
      <c r="D619" s="33"/>
      <c r="E619" s="33"/>
    </row>
    <row r="620" spans="4:5" ht="15.75" customHeight="1">
      <c r="D620" s="33"/>
      <c r="E620" s="33"/>
    </row>
    <row r="621" spans="4:5" ht="15.75" customHeight="1">
      <c r="D621" s="33"/>
      <c r="E621" s="33"/>
    </row>
    <row r="622" spans="4:5" ht="15.75" customHeight="1">
      <c r="D622" s="33"/>
      <c r="E622" s="33"/>
    </row>
    <row r="623" spans="4:5" ht="15.75" customHeight="1">
      <c r="D623" s="33"/>
      <c r="E623" s="33"/>
    </row>
    <row r="624" spans="4:5" ht="15.75" customHeight="1">
      <c r="D624" s="33"/>
      <c r="E624" s="33"/>
    </row>
    <row r="625" spans="4:5" ht="15.75" customHeight="1">
      <c r="D625" s="33"/>
      <c r="E625" s="33"/>
    </row>
    <row r="626" spans="4:5" ht="15.75" customHeight="1">
      <c r="D626" s="33"/>
      <c r="E626" s="33"/>
    </row>
    <row r="627" spans="4:5" ht="15.75" customHeight="1">
      <c r="D627" s="33"/>
      <c r="E627" s="33"/>
    </row>
    <row r="628" spans="4:5" ht="15.75" customHeight="1">
      <c r="D628" s="33"/>
      <c r="E628" s="33"/>
    </row>
    <row r="629" spans="4:5" ht="15.75" customHeight="1">
      <c r="D629" s="33"/>
      <c r="E629" s="33"/>
    </row>
    <row r="630" spans="4:5" ht="15.75" customHeight="1">
      <c r="D630" s="33"/>
      <c r="E630" s="33"/>
    </row>
    <row r="631" spans="4:5" ht="15.75" customHeight="1">
      <c r="D631" s="33"/>
      <c r="E631" s="33"/>
    </row>
    <row r="632" spans="4:5" ht="15.75" customHeight="1">
      <c r="D632" s="33"/>
      <c r="E632" s="33"/>
    </row>
    <row r="633" spans="4:5" ht="15.75" customHeight="1">
      <c r="D633" s="33"/>
      <c r="E633" s="33"/>
    </row>
    <row r="634" spans="4:5" ht="15.75" customHeight="1">
      <c r="D634" s="33"/>
      <c r="E634" s="33"/>
    </row>
    <row r="635" spans="4:5" ht="15.75" customHeight="1">
      <c r="D635" s="33"/>
      <c r="E635" s="33"/>
    </row>
    <row r="636" spans="4:5" ht="15.75" customHeight="1">
      <c r="D636" s="33"/>
      <c r="E636" s="33"/>
    </row>
    <row r="637" spans="4:5" ht="15.75" customHeight="1">
      <c r="D637" s="33"/>
      <c r="E637" s="33"/>
    </row>
    <row r="638" spans="4:5" ht="15.75" customHeight="1">
      <c r="D638" s="33"/>
      <c r="E638" s="33"/>
    </row>
    <row r="639" spans="4:5" ht="15.75" customHeight="1">
      <c r="D639" s="33"/>
      <c r="E639" s="33"/>
    </row>
    <row r="640" spans="4:5" ht="15.75" customHeight="1">
      <c r="D640" s="33"/>
      <c r="E640" s="33"/>
    </row>
    <row r="641" spans="4:5" ht="15.75" customHeight="1">
      <c r="D641" s="33"/>
      <c r="E641" s="33"/>
    </row>
    <row r="642" spans="4:5" ht="15.75" customHeight="1">
      <c r="D642" s="33"/>
      <c r="E642" s="33"/>
    </row>
    <row r="643" spans="4:5" ht="15.75" customHeight="1">
      <c r="D643" s="33"/>
      <c r="E643" s="33"/>
    </row>
    <row r="644" spans="4:5" ht="15.75" customHeight="1">
      <c r="D644" s="33"/>
      <c r="E644" s="33"/>
    </row>
    <row r="645" spans="4:5" ht="15.75" customHeight="1">
      <c r="D645" s="33"/>
      <c r="E645" s="33"/>
    </row>
    <row r="646" spans="4:5" ht="15.75" customHeight="1">
      <c r="D646" s="33"/>
      <c r="E646" s="33"/>
    </row>
    <row r="647" spans="4:5" ht="15.75" customHeight="1">
      <c r="D647" s="33"/>
      <c r="E647" s="33"/>
    </row>
    <row r="648" spans="4:5" ht="15.75" customHeight="1">
      <c r="D648" s="33"/>
      <c r="E648" s="33"/>
    </row>
    <row r="649" spans="4:5" ht="15.75" customHeight="1">
      <c r="D649" s="33"/>
      <c r="E649" s="33"/>
    </row>
    <row r="650" spans="4:5" ht="15.75" customHeight="1">
      <c r="D650" s="33"/>
      <c r="E650" s="33"/>
    </row>
    <row r="651" spans="4:5" ht="15.75" customHeight="1">
      <c r="D651" s="33"/>
      <c r="E651" s="33"/>
    </row>
    <row r="652" spans="4:5" ht="15.75" customHeight="1">
      <c r="D652" s="33"/>
      <c r="E652" s="33"/>
    </row>
    <row r="653" spans="4:5" ht="15.75" customHeight="1">
      <c r="D653" s="33"/>
      <c r="E653" s="33"/>
    </row>
    <row r="654" spans="4:5" ht="15.75" customHeight="1">
      <c r="D654" s="33"/>
      <c r="E654" s="33"/>
    </row>
    <row r="655" spans="4:5" ht="15.75" customHeight="1">
      <c r="D655" s="33"/>
      <c r="E655" s="33"/>
    </row>
    <row r="656" spans="4:5" ht="15.75" customHeight="1">
      <c r="D656" s="33"/>
      <c r="E656" s="33"/>
    </row>
    <row r="657" spans="4:5" ht="15.75" customHeight="1">
      <c r="D657" s="33"/>
      <c r="E657" s="33"/>
    </row>
    <row r="658" spans="4:5" ht="15.75" customHeight="1">
      <c r="D658" s="33"/>
      <c r="E658" s="33"/>
    </row>
    <row r="659" spans="4:5" ht="15.75" customHeight="1">
      <c r="D659" s="33"/>
      <c r="E659" s="33"/>
    </row>
    <row r="660" spans="4:5" ht="15.75" customHeight="1">
      <c r="D660" s="33"/>
      <c r="E660" s="33"/>
    </row>
    <row r="661" spans="4:5" ht="15.75" customHeight="1">
      <c r="D661" s="33"/>
      <c r="E661" s="33"/>
    </row>
    <row r="662" spans="4:5" ht="15.75" customHeight="1">
      <c r="D662" s="33"/>
      <c r="E662" s="33"/>
    </row>
    <row r="663" spans="4:5" ht="15.75" customHeight="1">
      <c r="D663" s="33"/>
      <c r="E663" s="33"/>
    </row>
    <row r="664" spans="4:5" ht="15.75" customHeight="1">
      <c r="D664" s="33"/>
      <c r="E664" s="33"/>
    </row>
    <row r="665" spans="4:5" ht="15.75" customHeight="1">
      <c r="D665" s="33"/>
      <c r="E665" s="33"/>
    </row>
    <row r="666" spans="4:5" ht="15.75" customHeight="1">
      <c r="D666" s="33"/>
      <c r="E666" s="33"/>
    </row>
    <row r="667" spans="4:5" ht="15.75" customHeight="1">
      <c r="D667" s="33"/>
      <c r="E667" s="33"/>
    </row>
    <row r="668" spans="4:5" ht="15.75" customHeight="1">
      <c r="D668" s="33"/>
      <c r="E668" s="33"/>
    </row>
    <row r="669" spans="4:5" ht="15.75" customHeight="1">
      <c r="D669" s="33"/>
      <c r="E669" s="33"/>
    </row>
    <row r="670" spans="4:5" ht="15.75" customHeight="1">
      <c r="D670" s="33"/>
      <c r="E670" s="33"/>
    </row>
    <row r="671" spans="4:5" ht="15.75" customHeight="1">
      <c r="D671" s="33"/>
      <c r="E671" s="33"/>
    </row>
    <row r="672" spans="4:5" ht="15.75" customHeight="1">
      <c r="D672" s="33"/>
      <c r="E672" s="33"/>
    </row>
    <row r="673" spans="4:5" ht="15.75" customHeight="1">
      <c r="D673" s="33"/>
      <c r="E673" s="33"/>
    </row>
    <row r="674" spans="4:5" ht="15.75" customHeight="1">
      <c r="D674" s="33"/>
      <c r="E674" s="33"/>
    </row>
    <row r="675" spans="4:5" ht="15.75" customHeight="1">
      <c r="D675" s="33"/>
      <c r="E675" s="33"/>
    </row>
    <row r="676" spans="4:5" ht="15.75" customHeight="1">
      <c r="D676" s="33"/>
      <c r="E676" s="33"/>
    </row>
    <row r="677" spans="4:5" ht="15.75" customHeight="1">
      <c r="D677" s="33"/>
      <c r="E677" s="33"/>
    </row>
    <row r="678" spans="4:5" ht="15.75" customHeight="1">
      <c r="D678" s="33"/>
      <c r="E678" s="33"/>
    </row>
    <row r="679" spans="4:5" ht="15.75" customHeight="1">
      <c r="D679" s="33"/>
      <c r="E679" s="33"/>
    </row>
    <row r="680" spans="4:5" ht="15.75" customHeight="1">
      <c r="D680" s="33"/>
      <c r="E680" s="33"/>
    </row>
    <row r="681" spans="4:5" ht="15.75" customHeight="1">
      <c r="D681" s="33"/>
      <c r="E681" s="33"/>
    </row>
    <row r="682" spans="4:5" ht="15.75" customHeight="1">
      <c r="D682" s="33"/>
      <c r="E682" s="33"/>
    </row>
    <row r="683" spans="4:5" ht="15.75" customHeight="1">
      <c r="D683" s="33"/>
      <c r="E683" s="33"/>
    </row>
    <row r="684" spans="4:5" ht="15.75" customHeight="1">
      <c r="D684" s="33"/>
      <c r="E684" s="33"/>
    </row>
    <row r="685" spans="4:5" ht="15.75" customHeight="1">
      <c r="D685" s="33"/>
      <c r="E685" s="33"/>
    </row>
    <row r="686" spans="4:5" ht="15.75" customHeight="1">
      <c r="D686" s="33"/>
      <c r="E686" s="33"/>
    </row>
    <row r="687" spans="4:5" ht="15.75" customHeight="1">
      <c r="D687" s="33"/>
      <c r="E687" s="33"/>
    </row>
    <row r="688" spans="4:5" ht="15.75" customHeight="1">
      <c r="D688" s="33"/>
      <c r="E688" s="33"/>
    </row>
    <row r="689" spans="4:5" ht="15.75" customHeight="1">
      <c r="D689" s="33"/>
      <c r="E689" s="33"/>
    </row>
    <row r="690" spans="4:5" ht="15.75" customHeight="1">
      <c r="D690" s="33"/>
      <c r="E690" s="33"/>
    </row>
    <row r="691" spans="4:5" ht="15.75" customHeight="1">
      <c r="D691" s="33"/>
      <c r="E691" s="33"/>
    </row>
    <row r="692" spans="4:5" ht="15.75" customHeight="1">
      <c r="D692" s="33"/>
      <c r="E692" s="33"/>
    </row>
    <row r="693" spans="4:5" ht="15.75" customHeight="1">
      <c r="D693" s="33"/>
      <c r="E693" s="33"/>
    </row>
    <row r="694" spans="4:5" ht="15.75" customHeight="1">
      <c r="D694" s="33"/>
      <c r="E694" s="33"/>
    </row>
    <row r="695" spans="4:5" ht="15.75" customHeight="1">
      <c r="D695" s="33"/>
      <c r="E695" s="33"/>
    </row>
    <row r="696" spans="4:5" ht="15.75" customHeight="1">
      <c r="D696" s="33"/>
      <c r="E696" s="33"/>
    </row>
    <row r="697" spans="4:5" ht="15.75" customHeight="1">
      <c r="D697" s="33"/>
      <c r="E697" s="33"/>
    </row>
    <row r="698" spans="4:5" ht="15.75" customHeight="1">
      <c r="D698" s="33"/>
      <c r="E698" s="33"/>
    </row>
    <row r="699" spans="4:5" ht="15.75" customHeight="1">
      <c r="D699" s="33"/>
      <c r="E699" s="33"/>
    </row>
    <row r="700" spans="4:5" ht="15.75" customHeight="1">
      <c r="D700" s="33"/>
      <c r="E700" s="33"/>
    </row>
    <row r="701" spans="4:5" ht="15.75" customHeight="1">
      <c r="D701" s="33"/>
      <c r="E701" s="33"/>
    </row>
    <row r="702" spans="4:5" ht="15.75" customHeight="1">
      <c r="D702" s="33"/>
      <c r="E702" s="33"/>
    </row>
    <row r="703" spans="4:5" ht="15.75" customHeight="1">
      <c r="D703" s="33"/>
      <c r="E703" s="33"/>
    </row>
    <row r="704" spans="4:5" ht="15.75" customHeight="1">
      <c r="D704" s="33"/>
      <c r="E704" s="33"/>
    </row>
    <row r="705" spans="4:5" ht="15.75" customHeight="1">
      <c r="D705" s="33"/>
      <c r="E705" s="33"/>
    </row>
    <row r="706" spans="4:5" ht="15.75" customHeight="1">
      <c r="D706" s="33"/>
      <c r="E706" s="33"/>
    </row>
    <row r="707" spans="4:5" ht="15.75" customHeight="1">
      <c r="D707" s="33"/>
      <c r="E707" s="33"/>
    </row>
    <row r="708" spans="4:5" ht="15.75" customHeight="1">
      <c r="D708" s="33"/>
      <c r="E708" s="33"/>
    </row>
    <row r="709" spans="4:5" ht="15.75" customHeight="1">
      <c r="D709" s="33"/>
      <c r="E709" s="33"/>
    </row>
    <row r="710" spans="4:5" ht="15.75" customHeight="1">
      <c r="D710" s="33"/>
      <c r="E710" s="33"/>
    </row>
    <row r="711" spans="4:5" ht="15.75" customHeight="1">
      <c r="D711" s="33"/>
      <c r="E711" s="33"/>
    </row>
    <row r="712" spans="4:5" ht="15.75" customHeight="1">
      <c r="D712" s="33"/>
      <c r="E712" s="33"/>
    </row>
    <row r="713" spans="4:5" ht="15.75" customHeight="1">
      <c r="D713" s="33"/>
      <c r="E713" s="33"/>
    </row>
    <row r="714" spans="4:5" ht="15.75" customHeight="1">
      <c r="D714" s="33"/>
      <c r="E714" s="33"/>
    </row>
    <row r="715" spans="4:5" ht="15.75" customHeight="1">
      <c r="D715" s="33"/>
      <c r="E715" s="33"/>
    </row>
    <row r="716" spans="4:5" ht="15.75" customHeight="1">
      <c r="D716" s="33"/>
      <c r="E716" s="33"/>
    </row>
    <row r="717" spans="4:5" ht="15.75" customHeight="1">
      <c r="D717" s="33"/>
      <c r="E717" s="33"/>
    </row>
    <row r="718" spans="4:5" ht="15.75" customHeight="1">
      <c r="D718" s="33"/>
      <c r="E718" s="33"/>
    </row>
    <row r="719" spans="4:5" ht="15.75" customHeight="1">
      <c r="D719" s="33"/>
      <c r="E719" s="33"/>
    </row>
    <row r="720" spans="4:5" ht="15.75" customHeight="1">
      <c r="D720" s="33"/>
      <c r="E720" s="33"/>
    </row>
    <row r="721" spans="4:5" ht="15.75" customHeight="1">
      <c r="D721" s="33"/>
      <c r="E721" s="33"/>
    </row>
    <row r="722" spans="4:5" ht="15.75" customHeight="1">
      <c r="D722" s="33"/>
      <c r="E722" s="33"/>
    </row>
    <row r="723" spans="4:5" ht="15.75" customHeight="1">
      <c r="D723" s="33"/>
      <c r="E723" s="33"/>
    </row>
    <row r="724" spans="4:5" ht="15.75" customHeight="1">
      <c r="D724" s="33"/>
      <c r="E724" s="33"/>
    </row>
    <row r="725" spans="4:5" ht="15.75" customHeight="1">
      <c r="D725" s="33"/>
      <c r="E725" s="33"/>
    </row>
    <row r="726" spans="4:5" ht="15.75" customHeight="1">
      <c r="D726" s="33"/>
      <c r="E726" s="33"/>
    </row>
    <row r="727" spans="4:5" ht="15.75" customHeight="1">
      <c r="D727" s="33"/>
      <c r="E727" s="33"/>
    </row>
    <row r="728" spans="4:5" ht="15.75" customHeight="1">
      <c r="D728" s="33"/>
      <c r="E728" s="33"/>
    </row>
    <row r="729" spans="4:5" ht="15.75" customHeight="1">
      <c r="D729" s="33"/>
      <c r="E729" s="33"/>
    </row>
    <row r="730" spans="4:5" ht="15.75" customHeight="1">
      <c r="D730" s="33"/>
      <c r="E730" s="33"/>
    </row>
    <row r="731" spans="4:5" ht="15.75" customHeight="1">
      <c r="D731" s="33"/>
      <c r="E731" s="33"/>
    </row>
    <row r="732" spans="4:5" ht="15.75" customHeight="1">
      <c r="D732" s="33"/>
      <c r="E732" s="33"/>
    </row>
    <row r="733" spans="4:5" ht="15.75" customHeight="1">
      <c r="D733" s="33"/>
      <c r="E733" s="33"/>
    </row>
    <row r="734" spans="4:5" ht="15.75" customHeight="1">
      <c r="D734" s="33"/>
      <c r="E734" s="33"/>
    </row>
    <row r="735" spans="4:5" ht="15.75" customHeight="1">
      <c r="D735" s="33"/>
      <c r="E735" s="33"/>
    </row>
    <row r="736" spans="4:5" ht="15.75" customHeight="1">
      <c r="D736" s="33"/>
      <c r="E736" s="33"/>
    </row>
    <row r="737" spans="4:5" ht="15.75" customHeight="1">
      <c r="D737" s="33"/>
      <c r="E737" s="33"/>
    </row>
    <row r="738" spans="4:5" ht="15.75" customHeight="1">
      <c r="D738" s="33"/>
      <c r="E738" s="33"/>
    </row>
    <row r="739" spans="4:5" ht="15.75" customHeight="1">
      <c r="D739" s="33"/>
      <c r="E739" s="33"/>
    </row>
    <row r="740" spans="4:5" ht="15.75" customHeight="1">
      <c r="D740" s="33"/>
      <c r="E740" s="33"/>
    </row>
    <row r="741" spans="4:5" ht="15.75" customHeight="1">
      <c r="D741" s="33"/>
      <c r="E741" s="33"/>
    </row>
    <row r="742" spans="4:5" ht="15.75" customHeight="1">
      <c r="D742" s="33"/>
      <c r="E742" s="33"/>
    </row>
    <row r="743" spans="4:5" ht="15.75" customHeight="1">
      <c r="D743" s="33"/>
      <c r="E743" s="33"/>
    </row>
    <row r="744" spans="4:5" ht="15.75" customHeight="1">
      <c r="D744" s="33"/>
      <c r="E744" s="33"/>
    </row>
    <row r="745" spans="4:5" ht="15.75" customHeight="1">
      <c r="D745" s="33"/>
      <c r="E745" s="33"/>
    </row>
    <row r="746" spans="4:5" ht="15.75" customHeight="1">
      <c r="D746" s="33"/>
      <c r="E746" s="33"/>
    </row>
    <row r="747" spans="4:5" ht="15.75" customHeight="1">
      <c r="D747" s="33"/>
      <c r="E747" s="33"/>
    </row>
    <row r="748" spans="4:5" ht="15.75" customHeight="1">
      <c r="D748" s="33"/>
      <c r="E748" s="33"/>
    </row>
    <row r="749" spans="4:5" ht="15.75" customHeight="1">
      <c r="D749" s="33"/>
      <c r="E749" s="33"/>
    </row>
    <row r="750" spans="4:5" ht="15.75" customHeight="1">
      <c r="D750" s="33"/>
      <c r="E750" s="33"/>
    </row>
    <row r="751" spans="4:5" ht="15.75" customHeight="1">
      <c r="D751" s="33"/>
      <c r="E751" s="33"/>
    </row>
    <row r="752" spans="4:5" ht="15.75" customHeight="1">
      <c r="D752" s="33"/>
      <c r="E752" s="33"/>
    </row>
    <row r="753" spans="4:5" ht="15.75" customHeight="1">
      <c r="D753" s="33"/>
      <c r="E753" s="33"/>
    </row>
    <row r="754" spans="4:5" ht="15.75" customHeight="1">
      <c r="D754" s="33"/>
      <c r="E754" s="33"/>
    </row>
    <row r="755" spans="4:5" ht="15.75" customHeight="1">
      <c r="D755" s="33"/>
      <c r="E755" s="33"/>
    </row>
    <row r="756" spans="4:5" ht="15.75" customHeight="1">
      <c r="D756" s="33"/>
      <c r="E756" s="33"/>
    </row>
    <row r="757" spans="4:5" ht="15.75" customHeight="1">
      <c r="D757" s="33"/>
      <c r="E757" s="33"/>
    </row>
    <row r="758" spans="4:5" ht="15.75" customHeight="1">
      <c r="D758" s="33"/>
      <c r="E758" s="33"/>
    </row>
    <row r="759" spans="4:5" ht="15.75" customHeight="1">
      <c r="D759" s="33"/>
      <c r="E759" s="33"/>
    </row>
    <row r="760" spans="4:5" ht="15.75" customHeight="1">
      <c r="D760" s="33"/>
      <c r="E760" s="33"/>
    </row>
    <row r="761" spans="4:5" ht="15.75" customHeight="1">
      <c r="D761" s="33"/>
      <c r="E761" s="33"/>
    </row>
    <row r="762" spans="4:5" ht="15.75" customHeight="1">
      <c r="D762" s="33"/>
      <c r="E762" s="33"/>
    </row>
    <row r="763" spans="4:5" ht="15.75" customHeight="1">
      <c r="D763" s="33"/>
      <c r="E763" s="33"/>
    </row>
    <row r="764" spans="4:5" ht="15.75" customHeight="1">
      <c r="D764" s="33"/>
      <c r="E764" s="33"/>
    </row>
    <row r="765" spans="4:5" ht="15.75" customHeight="1">
      <c r="D765" s="33"/>
      <c r="E765" s="33"/>
    </row>
    <row r="766" spans="4:5" ht="15.75" customHeight="1">
      <c r="D766" s="33"/>
      <c r="E766" s="33"/>
    </row>
    <row r="767" spans="4:5" ht="15.75" customHeight="1">
      <c r="D767" s="33"/>
      <c r="E767" s="33"/>
    </row>
    <row r="768" spans="4:5" ht="15.75" customHeight="1">
      <c r="D768" s="33"/>
      <c r="E768" s="33"/>
    </row>
    <row r="769" spans="4:5" ht="15.75" customHeight="1">
      <c r="D769" s="33"/>
      <c r="E769" s="33"/>
    </row>
    <row r="770" spans="4:5" ht="15.75" customHeight="1">
      <c r="D770" s="33"/>
      <c r="E770" s="33"/>
    </row>
    <row r="771" spans="4:5" ht="15.75" customHeight="1">
      <c r="D771" s="33"/>
      <c r="E771" s="33"/>
    </row>
    <row r="772" spans="4:5" ht="15.75" customHeight="1">
      <c r="D772" s="33"/>
      <c r="E772" s="33"/>
    </row>
    <row r="773" spans="4:5" ht="15.75" customHeight="1">
      <c r="D773" s="33"/>
      <c r="E773" s="33"/>
    </row>
    <row r="774" spans="4:5" ht="15.75" customHeight="1">
      <c r="D774" s="33"/>
      <c r="E774" s="33"/>
    </row>
    <row r="775" spans="4:5" ht="15.75" customHeight="1">
      <c r="D775" s="33"/>
      <c r="E775" s="33"/>
    </row>
    <row r="776" spans="4:5" ht="15.75" customHeight="1">
      <c r="D776" s="33"/>
      <c r="E776" s="33"/>
    </row>
    <row r="777" spans="4:5" ht="15.75" customHeight="1">
      <c r="D777" s="33"/>
      <c r="E777" s="33"/>
    </row>
    <row r="778" spans="4:5" ht="15.75" customHeight="1">
      <c r="D778" s="33"/>
      <c r="E778" s="33"/>
    </row>
    <row r="779" spans="4:5" ht="15.75" customHeight="1">
      <c r="D779" s="33"/>
      <c r="E779" s="33"/>
    </row>
    <row r="780" spans="4:5" ht="15.75" customHeight="1">
      <c r="D780" s="33"/>
      <c r="E780" s="33"/>
    </row>
    <row r="781" spans="4:5" ht="15.75" customHeight="1">
      <c r="D781" s="33"/>
      <c r="E781" s="33"/>
    </row>
    <row r="782" spans="4:5" ht="15.75" customHeight="1">
      <c r="D782" s="33"/>
      <c r="E782" s="33"/>
    </row>
    <row r="783" spans="4:5" ht="15.75" customHeight="1">
      <c r="D783" s="33"/>
      <c r="E783" s="33"/>
    </row>
    <row r="784" spans="4:5" ht="15.75" customHeight="1">
      <c r="D784" s="33"/>
      <c r="E784" s="33"/>
    </row>
    <row r="785" spans="4:5" ht="15.75" customHeight="1">
      <c r="D785" s="33"/>
      <c r="E785" s="33"/>
    </row>
    <row r="786" spans="4:5" ht="15.75" customHeight="1">
      <c r="D786" s="33"/>
      <c r="E786" s="33"/>
    </row>
    <row r="787" spans="4:5" ht="15.75" customHeight="1">
      <c r="D787" s="33"/>
      <c r="E787" s="33"/>
    </row>
    <row r="788" spans="4:5" ht="15.75" customHeight="1">
      <c r="D788" s="33"/>
      <c r="E788" s="33"/>
    </row>
    <row r="789" spans="4:5" ht="15.75" customHeight="1">
      <c r="D789" s="33"/>
      <c r="E789" s="33"/>
    </row>
    <row r="790" spans="4:5" ht="15.75" customHeight="1">
      <c r="D790" s="33"/>
      <c r="E790" s="33"/>
    </row>
    <row r="791" spans="4:5" ht="15.75" customHeight="1">
      <c r="D791" s="33"/>
      <c r="E791" s="33"/>
    </row>
    <row r="792" spans="4:5" ht="15.75" customHeight="1">
      <c r="D792" s="33"/>
      <c r="E792" s="33"/>
    </row>
    <row r="793" spans="4:5" ht="15.75" customHeight="1">
      <c r="D793" s="33"/>
      <c r="E793" s="33"/>
    </row>
    <row r="794" spans="4:5" ht="15.75" customHeight="1">
      <c r="D794" s="33"/>
      <c r="E794" s="33"/>
    </row>
    <row r="795" spans="4:5" ht="15.75" customHeight="1">
      <c r="D795" s="33"/>
      <c r="E795" s="33"/>
    </row>
    <row r="796" spans="4:5" ht="15.75" customHeight="1">
      <c r="D796" s="33"/>
      <c r="E796" s="33"/>
    </row>
    <row r="797" spans="4:5" ht="15.75" customHeight="1">
      <c r="D797" s="33"/>
      <c r="E797" s="33"/>
    </row>
    <row r="798" spans="4:5" ht="15.75" customHeight="1">
      <c r="D798" s="33"/>
      <c r="E798" s="33"/>
    </row>
    <row r="799" spans="4:5" ht="15.75" customHeight="1">
      <c r="D799" s="33"/>
      <c r="E799" s="33"/>
    </row>
    <row r="800" spans="4:5" ht="15.75" customHeight="1">
      <c r="D800" s="33"/>
      <c r="E800" s="33"/>
    </row>
    <row r="801" spans="4:5" ht="15.75" customHeight="1">
      <c r="D801" s="33"/>
      <c r="E801" s="33"/>
    </row>
    <row r="802" spans="4:5" ht="15.75" customHeight="1">
      <c r="D802" s="33"/>
      <c r="E802" s="33"/>
    </row>
    <row r="803" spans="4:5" ht="15.75" customHeight="1">
      <c r="D803" s="33"/>
      <c r="E803" s="33"/>
    </row>
    <row r="804" spans="4:5" ht="15.75" customHeight="1">
      <c r="D804" s="33"/>
      <c r="E804" s="33"/>
    </row>
    <row r="805" spans="4:5" ht="15.75" customHeight="1">
      <c r="D805" s="33"/>
      <c r="E805" s="33"/>
    </row>
    <row r="806" spans="4:5" ht="15.75" customHeight="1">
      <c r="D806" s="33"/>
      <c r="E806" s="33"/>
    </row>
    <row r="807" spans="4:5" ht="15.75" customHeight="1">
      <c r="D807" s="33"/>
      <c r="E807" s="33"/>
    </row>
    <row r="808" spans="4:5" ht="15.75" customHeight="1">
      <c r="D808" s="33"/>
      <c r="E808" s="33"/>
    </row>
    <row r="809" spans="4:5" ht="15.75" customHeight="1">
      <c r="D809" s="33"/>
      <c r="E809" s="33"/>
    </row>
    <row r="810" spans="4:5" ht="15.75" customHeight="1">
      <c r="D810" s="33"/>
      <c r="E810" s="33"/>
    </row>
    <row r="811" spans="4:5" ht="15.75" customHeight="1">
      <c r="D811" s="33"/>
      <c r="E811" s="33"/>
    </row>
    <row r="812" spans="4:5" ht="15.75" customHeight="1">
      <c r="D812" s="33"/>
      <c r="E812" s="33"/>
    </row>
    <row r="813" spans="4:5" ht="15.75" customHeight="1">
      <c r="D813" s="33"/>
      <c r="E813" s="33"/>
    </row>
    <row r="814" spans="4:5" ht="15.75" customHeight="1">
      <c r="D814" s="33"/>
      <c r="E814" s="33"/>
    </row>
    <row r="815" spans="4:5" ht="15.75" customHeight="1">
      <c r="D815" s="33"/>
      <c r="E815" s="33"/>
    </row>
    <row r="816" spans="4:5" ht="15.75" customHeight="1">
      <c r="D816" s="33"/>
      <c r="E816" s="33"/>
    </row>
    <row r="817" spans="4:5" ht="15.75" customHeight="1">
      <c r="D817" s="33"/>
      <c r="E817" s="33"/>
    </row>
    <row r="818" spans="4:5" ht="15.75" customHeight="1">
      <c r="D818" s="33"/>
      <c r="E818" s="33"/>
    </row>
    <row r="819" spans="4:5" ht="15.75" customHeight="1">
      <c r="D819" s="33"/>
      <c r="E819" s="33"/>
    </row>
    <row r="820" spans="4:5" ht="15.75" customHeight="1">
      <c r="D820" s="33"/>
      <c r="E820" s="33"/>
    </row>
    <row r="821" spans="4:5" ht="15.75" customHeight="1">
      <c r="D821" s="33"/>
      <c r="E821" s="33"/>
    </row>
    <row r="822" spans="4:5" ht="15.75" customHeight="1">
      <c r="D822" s="33"/>
      <c r="E822" s="33"/>
    </row>
    <row r="823" spans="4:5" ht="15.75" customHeight="1">
      <c r="D823" s="33"/>
      <c r="E823" s="33"/>
    </row>
    <row r="824" spans="4:5" ht="15.75" customHeight="1">
      <c r="D824" s="33"/>
      <c r="E824" s="33"/>
    </row>
    <row r="825" spans="4:5" ht="15.75" customHeight="1">
      <c r="D825" s="33"/>
      <c r="E825" s="33"/>
    </row>
    <row r="826" spans="4:5" ht="15.75" customHeight="1">
      <c r="D826" s="33"/>
      <c r="E826" s="33"/>
    </row>
    <row r="827" spans="4:5" ht="15.75" customHeight="1">
      <c r="D827" s="33"/>
      <c r="E827" s="33"/>
    </row>
    <row r="828" spans="4:5" ht="15.75" customHeight="1">
      <c r="D828" s="33"/>
      <c r="E828" s="33"/>
    </row>
    <row r="829" spans="4:5" ht="15.75" customHeight="1">
      <c r="D829" s="33"/>
      <c r="E829" s="33"/>
    </row>
    <row r="830" spans="4:5" ht="15.75" customHeight="1">
      <c r="D830" s="33"/>
      <c r="E830" s="33"/>
    </row>
    <row r="831" spans="4:5" ht="15.75" customHeight="1">
      <c r="D831" s="33"/>
      <c r="E831" s="33"/>
    </row>
    <row r="832" spans="4:5" ht="15.75" customHeight="1">
      <c r="D832" s="33"/>
      <c r="E832" s="33"/>
    </row>
    <row r="833" spans="4:5" ht="15.75" customHeight="1">
      <c r="D833" s="33"/>
      <c r="E833" s="33"/>
    </row>
    <row r="834" spans="4:5" ht="15.75" customHeight="1">
      <c r="D834" s="33"/>
      <c r="E834" s="33"/>
    </row>
    <row r="835" spans="4:5" ht="15.75" customHeight="1">
      <c r="D835" s="33"/>
      <c r="E835" s="33"/>
    </row>
    <row r="836" spans="4:5" ht="15.75" customHeight="1">
      <c r="D836" s="33"/>
      <c r="E836" s="33"/>
    </row>
    <row r="837" spans="4:5" ht="15.75" customHeight="1">
      <c r="D837" s="33"/>
      <c r="E837" s="33"/>
    </row>
    <row r="838" spans="4:5" ht="15.75" customHeight="1">
      <c r="D838" s="33"/>
      <c r="E838" s="33"/>
    </row>
    <row r="839" spans="4:5" ht="15.75" customHeight="1">
      <c r="D839" s="33"/>
      <c r="E839" s="33"/>
    </row>
    <row r="840" spans="4:5" ht="15.75" customHeight="1">
      <c r="D840" s="33"/>
      <c r="E840" s="33"/>
    </row>
    <row r="841" spans="4:5" ht="15.75" customHeight="1">
      <c r="D841" s="33"/>
      <c r="E841" s="33"/>
    </row>
    <row r="842" spans="4:5" ht="15.75" customHeight="1">
      <c r="D842" s="33"/>
      <c r="E842" s="33"/>
    </row>
    <row r="843" spans="4:5" ht="15.75" customHeight="1">
      <c r="D843" s="33"/>
      <c r="E843" s="33"/>
    </row>
    <row r="844" spans="4:5" ht="15.75" customHeight="1">
      <c r="D844" s="33"/>
      <c r="E844" s="33"/>
    </row>
    <row r="845" spans="4:5" ht="15.75" customHeight="1">
      <c r="D845" s="33"/>
      <c r="E845" s="33"/>
    </row>
    <row r="846" spans="4:5" ht="15.75" customHeight="1">
      <c r="D846" s="33"/>
      <c r="E846" s="33"/>
    </row>
    <row r="847" spans="4:5" ht="15.75" customHeight="1">
      <c r="D847" s="33"/>
      <c r="E847" s="33"/>
    </row>
    <row r="848" spans="4:5" ht="15.75" customHeight="1">
      <c r="D848" s="33"/>
      <c r="E848" s="33"/>
    </row>
    <row r="849" spans="4:5" ht="15.75" customHeight="1">
      <c r="D849" s="33"/>
      <c r="E849" s="33"/>
    </row>
    <row r="850" spans="4:5" ht="15.75" customHeight="1">
      <c r="D850" s="33"/>
      <c r="E850" s="33"/>
    </row>
    <row r="851" spans="4:5" ht="15.75" customHeight="1">
      <c r="D851" s="33"/>
      <c r="E851" s="33"/>
    </row>
    <row r="852" spans="4:5" ht="15.75" customHeight="1">
      <c r="D852" s="33"/>
      <c r="E852" s="33"/>
    </row>
    <row r="853" spans="4:5" ht="15.75" customHeight="1">
      <c r="D853" s="33"/>
      <c r="E853" s="33"/>
    </row>
    <row r="854" spans="4:5" ht="15.75" customHeight="1">
      <c r="D854" s="33"/>
      <c r="E854" s="33"/>
    </row>
    <row r="855" spans="4:5" ht="15.75" customHeight="1">
      <c r="D855" s="33"/>
      <c r="E855" s="33"/>
    </row>
    <row r="856" spans="4:5" ht="15.75" customHeight="1">
      <c r="D856" s="33"/>
      <c r="E856" s="33"/>
    </row>
    <row r="857" spans="4:5" ht="15.75" customHeight="1">
      <c r="D857" s="33"/>
      <c r="E857" s="33"/>
    </row>
    <row r="858" spans="4:5" ht="15.75" customHeight="1">
      <c r="D858" s="33"/>
      <c r="E858" s="33"/>
    </row>
    <row r="859" spans="4:5" ht="15.75" customHeight="1">
      <c r="D859" s="33"/>
      <c r="E859" s="33"/>
    </row>
    <row r="860" spans="4:5" ht="15.75" customHeight="1">
      <c r="D860" s="33"/>
      <c r="E860" s="33"/>
    </row>
    <row r="861" spans="4:5" ht="15.75" customHeight="1">
      <c r="D861" s="33"/>
      <c r="E861" s="33"/>
    </row>
    <row r="862" spans="4:5" ht="15.75" customHeight="1">
      <c r="D862" s="33"/>
      <c r="E862" s="33"/>
    </row>
    <row r="863" spans="4:5" ht="15.75" customHeight="1">
      <c r="D863" s="33"/>
      <c r="E863" s="33"/>
    </row>
    <row r="864" spans="4:5" ht="15.75" customHeight="1">
      <c r="D864" s="33"/>
      <c r="E864" s="33"/>
    </row>
    <row r="865" spans="4:5" ht="15.75" customHeight="1">
      <c r="D865" s="33"/>
      <c r="E865" s="33"/>
    </row>
    <row r="866" spans="4:5" ht="15.75" customHeight="1">
      <c r="D866" s="33"/>
      <c r="E866" s="33"/>
    </row>
    <row r="867" spans="4:5" ht="15.75" customHeight="1">
      <c r="D867" s="33"/>
      <c r="E867" s="33"/>
    </row>
    <row r="868" spans="4:5" ht="15.75" customHeight="1">
      <c r="D868" s="33"/>
      <c r="E868" s="33"/>
    </row>
    <row r="869" spans="4:5" ht="15.75" customHeight="1">
      <c r="D869" s="33"/>
      <c r="E869" s="33"/>
    </row>
    <row r="870" spans="4:5" ht="15.75" customHeight="1">
      <c r="D870" s="33"/>
      <c r="E870" s="33"/>
    </row>
    <row r="871" spans="4:5" ht="15.75" customHeight="1">
      <c r="D871" s="33"/>
      <c r="E871" s="33"/>
    </row>
    <row r="872" spans="4:5" ht="15.75" customHeight="1">
      <c r="D872" s="33"/>
      <c r="E872" s="33"/>
    </row>
    <row r="873" spans="4:5" ht="15.75" customHeight="1">
      <c r="D873" s="33"/>
      <c r="E873" s="33"/>
    </row>
    <row r="874" spans="4:5" ht="15.75" customHeight="1">
      <c r="D874" s="33"/>
      <c r="E874" s="33"/>
    </row>
    <row r="875" spans="4:5" ht="15.75" customHeight="1">
      <c r="D875" s="33"/>
      <c r="E875" s="33"/>
    </row>
    <row r="876" spans="4:5" ht="15.75" customHeight="1">
      <c r="D876" s="33"/>
      <c r="E876" s="33"/>
    </row>
    <row r="877" spans="4:5" ht="15.75" customHeight="1">
      <c r="D877" s="33"/>
      <c r="E877" s="33"/>
    </row>
    <row r="878" spans="4:5" ht="15.75" customHeight="1">
      <c r="D878" s="33"/>
      <c r="E878" s="33"/>
    </row>
    <row r="879" spans="4:5" ht="15.75" customHeight="1">
      <c r="D879" s="33"/>
      <c r="E879" s="33"/>
    </row>
    <row r="880" spans="4:5" ht="15.75" customHeight="1">
      <c r="D880" s="33"/>
      <c r="E880" s="33"/>
    </row>
    <row r="881" spans="4:5" ht="15.75" customHeight="1">
      <c r="D881" s="33"/>
      <c r="E881" s="33"/>
    </row>
    <row r="882" spans="4:5" ht="15.75" customHeight="1">
      <c r="D882" s="33"/>
      <c r="E882" s="33"/>
    </row>
    <row r="883" spans="4:5" ht="15.75" customHeight="1">
      <c r="D883" s="33"/>
      <c r="E883" s="33"/>
    </row>
    <row r="884" spans="4:5" ht="15.75" customHeight="1">
      <c r="D884" s="33"/>
      <c r="E884" s="33"/>
    </row>
    <row r="885" spans="4:5" ht="15.75" customHeight="1">
      <c r="D885" s="33"/>
      <c r="E885" s="33"/>
    </row>
    <row r="886" spans="4:5" ht="15.75" customHeight="1">
      <c r="D886" s="33"/>
      <c r="E886" s="33"/>
    </row>
    <row r="887" spans="4:5" ht="15.75" customHeight="1">
      <c r="D887" s="33"/>
      <c r="E887" s="33"/>
    </row>
    <row r="888" spans="4:5" ht="15.75" customHeight="1">
      <c r="D888" s="33"/>
      <c r="E888" s="33"/>
    </row>
    <row r="889" spans="4:5" ht="15.75" customHeight="1">
      <c r="D889" s="33"/>
      <c r="E889" s="33"/>
    </row>
    <row r="890" spans="4:5" ht="15.75" customHeight="1">
      <c r="D890" s="33"/>
      <c r="E890" s="33"/>
    </row>
    <row r="891" spans="4:5" ht="15.75" customHeight="1">
      <c r="D891" s="33"/>
      <c r="E891" s="33"/>
    </row>
    <row r="892" spans="4:5" ht="15.75" customHeight="1">
      <c r="D892" s="33"/>
      <c r="E892" s="33"/>
    </row>
    <row r="893" spans="4:5" ht="15.75" customHeight="1">
      <c r="D893" s="33"/>
      <c r="E893" s="33"/>
    </row>
    <row r="894" spans="4:5" ht="15.75" customHeight="1">
      <c r="D894" s="33"/>
      <c r="E894" s="33"/>
    </row>
    <row r="895" spans="4:5" ht="15.75" customHeight="1">
      <c r="D895" s="33"/>
      <c r="E895" s="33"/>
    </row>
    <row r="896" spans="4:5" ht="15.75" customHeight="1">
      <c r="D896" s="33"/>
      <c r="E896" s="33"/>
    </row>
    <row r="897" spans="4:5" ht="15.75" customHeight="1">
      <c r="D897" s="33"/>
      <c r="E897" s="33"/>
    </row>
    <row r="898" spans="4:5" ht="15.75" customHeight="1">
      <c r="D898" s="33"/>
      <c r="E898" s="33"/>
    </row>
    <row r="899" spans="4:5" ht="15.75" customHeight="1">
      <c r="D899" s="33"/>
      <c r="E899" s="33"/>
    </row>
    <row r="900" spans="4:5" ht="15.75" customHeight="1">
      <c r="D900" s="33"/>
      <c r="E900" s="33"/>
    </row>
    <row r="901" spans="4:5" ht="15.75" customHeight="1">
      <c r="D901" s="33"/>
      <c r="E901" s="33"/>
    </row>
    <row r="902" spans="4:5" ht="15.75" customHeight="1">
      <c r="D902" s="33"/>
      <c r="E902" s="33"/>
    </row>
    <row r="903" spans="4:5" ht="15.75" customHeight="1">
      <c r="D903" s="33"/>
      <c r="E903" s="33"/>
    </row>
    <row r="904" spans="4:5" ht="15.75" customHeight="1">
      <c r="D904" s="33"/>
      <c r="E904" s="33"/>
    </row>
    <row r="905" spans="4:5" ht="15.75" customHeight="1">
      <c r="D905" s="33"/>
      <c r="E905" s="33"/>
    </row>
    <row r="906" spans="4:5" ht="15.75" customHeight="1">
      <c r="D906" s="33"/>
      <c r="E906" s="33"/>
    </row>
    <row r="907" spans="4:5" ht="15.75" customHeight="1">
      <c r="D907" s="33"/>
      <c r="E907" s="33"/>
    </row>
    <row r="908" spans="4:5" ht="15.75" customHeight="1">
      <c r="D908" s="33"/>
      <c r="E908" s="33"/>
    </row>
    <row r="909" spans="4:5" ht="15.75" customHeight="1">
      <c r="D909" s="33"/>
      <c r="E909" s="33"/>
    </row>
    <row r="910" spans="4:5" ht="15.75" customHeight="1">
      <c r="D910" s="33"/>
      <c r="E910" s="33"/>
    </row>
    <row r="911" spans="4:5" ht="15.75" customHeight="1">
      <c r="D911" s="33"/>
      <c r="E911" s="33"/>
    </row>
    <row r="912" spans="4:5" ht="15.75" customHeight="1">
      <c r="D912" s="33"/>
      <c r="E912" s="33"/>
    </row>
    <row r="913" spans="4:5" ht="15.75" customHeight="1">
      <c r="D913" s="33"/>
      <c r="E913" s="33"/>
    </row>
    <row r="914" spans="4:5" ht="15.75" customHeight="1">
      <c r="D914" s="33"/>
      <c r="E914" s="33"/>
    </row>
    <row r="915" spans="4:5" ht="15.75" customHeight="1">
      <c r="D915" s="33"/>
      <c r="E915" s="33"/>
    </row>
    <row r="916" spans="4:5" ht="15.75" customHeight="1">
      <c r="D916" s="33"/>
      <c r="E916" s="33"/>
    </row>
    <row r="917" spans="4:5" ht="15.75" customHeight="1">
      <c r="D917" s="33"/>
      <c r="E917" s="33"/>
    </row>
    <row r="918" spans="4:5" ht="15.75" customHeight="1">
      <c r="D918" s="33"/>
      <c r="E918" s="33"/>
    </row>
    <row r="919" spans="4:5" ht="15.75" customHeight="1">
      <c r="D919" s="33"/>
      <c r="E919" s="33"/>
    </row>
    <row r="920" spans="4:5" ht="15.75" customHeight="1">
      <c r="D920" s="33"/>
      <c r="E920" s="33"/>
    </row>
    <row r="921" spans="4:5" ht="15.75" customHeight="1">
      <c r="D921" s="33"/>
      <c r="E921" s="33"/>
    </row>
    <row r="922" spans="4:5" ht="15.75" customHeight="1">
      <c r="D922" s="33"/>
      <c r="E922" s="33"/>
    </row>
    <row r="923" spans="4:5" ht="15.75" customHeight="1">
      <c r="D923" s="33"/>
      <c r="E923" s="33"/>
    </row>
    <row r="924" spans="4:5" ht="15.75" customHeight="1">
      <c r="D924" s="33"/>
      <c r="E924" s="33"/>
    </row>
    <row r="925" spans="4:5" ht="15.75" customHeight="1">
      <c r="D925" s="33"/>
      <c r="E925" s="33"/>
    </row>
    <row r="926" spans="4:5" ht="15.75" customHeight="1">
      <c r="D926" s="33"/>
      <c r="E926" s="33"/>
    </row>
    <row r="927" spans="4:5" ht="15.75" customHeight="1">
      <c r="D927" s="33"/>
      <c r="E927" s="33"/>
    </row>
    <row r="928" spans="4:5" ht="15.75" customHeight="1">
      <c r="D928" s="33"/>
      <c r="E928" s="33"/>
    </row>
    <row r="929" spans="4:5" ht="15.75" customHeight="1">
      <c r="D929" s="33"/>
      <c r="E929" s="33"/>
    </row>
    <row r="930" spans="4:5" ht="15.75" customHeight="1">
      <c r="D930" s="33"/>
      <c r="E930" s="33"/>
    </row>
    <row r="931" spans="4:5" ht="15.75" customHeight="1">
      <c r="D931" s="33"/>
      <c r="E931" s="33"/>
    </row>
    <row r="932" spans="4:5" ht="15.75" customHeight="1">
      <c r="D932" s="33"/>
      <c r="E932" s="33"/>
    </row>
    <row r="933" spans="4:5" ht="15.75" customHeight="1">
      <c r="D933" s="33"/>
      <c r="E933" s="33"/>
    </row>
    <row r="934" spans="4:5" ht="15.75" customHeight="1">
      <c r="D934" s="33"/>
      <c r="E934" s="33"/>
    </row>
    <row r="935" spans="4:5" ht="15.75" customHeight="1">
      <c r="D935" s="33"/>
      <c r="E935" s="33"/>
    </row>
    <row r="936" spans="4:5" ht="15.75" customHeight="1">
      <c r="D936" s="33"/>
      <c r="E936" s="33"/>
    </row>
    <row r="937" spans="4:5" ht="15.75" customHeight="1">
      <c r="D937" s="33"/>
      <c r="E937" s="33"/>
    </row>
    <row r="938" spans="4:5" ht="15.75" customHeight="1">
      <c r="D938" s="33"/>
      <c r="E938" s="33"/>
    </row>
    <row r="939" spans="4:5" ht="15.75" customHeight="1">
      <c r="D939" s="33"/>
      <c r="E939" s="33"/>
    </row>
    <row r="940" spans="4:5" ht="15.75" customHeight="1">
      <c r="D940" s="33"/>
      <c r="E940" s="33"/>
    </row>
    <row r="941" spans="4:5" ht="15.75" customHeight="1">
      <c r="D941" s="33"/>
      <c r="E941" s="33"/>
    </row>
    <row r="942" spans="4:5" ht="15.75" customHeight="1">
      <c r="D942" s="33"/>
      <c r="E942" s="33"/>
    </row>
    <row r="943" spans="4:5" ht="15.75" customHeight="1">
      <c r="D943" s="33"/>
      <c r="E943" s="33"/>
    </row>
    <row r="944" spans="4:5" ht="15.75" customHeight="1">
      <c r="D944" s="33"/>
      <c r="E944" s="33"/>
    </row>
    <row r="945" spans="4:5" ht="15.75" customHeight="1">
      <c r="D945" s="33"/>
      <c r="E945" s="33"/>
    </row>
    <row r="946" spans="4:5" ht="15.75" customHeight="1">
      <c r="D946" s="33"/>
      <c r="E946" s="33"/>
    </row>
    <row r="947" spans="4:5" ht="15.75" customHeight="1">
      <c r="D947" s="33"/>
      <c r="E947" s="33"/>
    </row>
    <row r="948" spans="4:5" ht="15.75" customHeight="1">
      <c r="D948" s="33"/>
      <c r="E948" s="33"/>
    </row>
    <row r="949" spans="4:5" ht="15.75" customHeight="1">
      <c r="D949" s="33"/>
      <c r="E949" s="33"/>
    </row>
    <row r="950" spans="4:5" ht="15.75" customHeight="1">
      <c r="D950" s="33"/>
      <c r="E950" s="33"/>
    </row>
    <row r="951" spans="4:5" ht="15.75" customHeight="1">
      <c r="D951" s="33"/>
      <c r="E951" s="33"/>
    </row>
    <row r="952" spans="4:5" ht="15.75" customHeight="1">
      <c r="D952" s="33"/>
      <c r="E952" s="33"/>
    </row>
    <row r="953" spans="4:5" ht="15.75" customHeight="1">
      <c r="D953" s="33"/>
      <c r="E953" s="33"/>
    </row>
    <row r="954" spans="4:5" ht="15.75" customHeight="1">
      <c r="D954" s="33"/>
      <c r="E954" s="33"/>
    </row>
    <row r="955" spans="4:5" ht="15.75" customHeight="1">
      <c r="D955" s="33"/>
      <c r="E955" s="33"/>
    </row>
    <row r="956" spans="4:5" ht="15.75" customHeight="1">
      <c r="D956" s="33"/>
      <c r="E956" s="33"/>
    </row>
    <row r="957" spans="4:5" ht="15.75" customHeight="1">
      <c r="D957" s="33"/>
      <c r="E957" s="33"/>
    </row>
    <row r="958" spans="4:5" ht="15.75" customHeight="1">
      <c r="D958" s="33"/>
      <c r="E958" s="33"/>
    </row>
    <row r="959" spans="4:5" ht="15.75" customHeight="1">
      <c r="D959" s="33"/>
      <c r="E959" s="33"/>
    </row>
    <row r="960" spans="4:5" ht="15.75" customHeight="1">
      <c r="D960" s="33"/>
      <c r="E960" s="33"/>
    </row>
    <row r="961" spans="4:5" ht="15.75" customHeight="1">
      <c r="D961" s="33"/>
      <c r="E961" s="33"/>
    </row>
    <row r="962" spans="4:5" ht="15.75" customHeight="1">
      <c r="D962" s="33"/>
      <c r="E962" s="33"/>
    </row>
    <row r="963" spans="4:5" ht="15.75" customHeight="1">
      <c r="D963" s="33"/>
      <c r="E963" s="33"/>
    </row>
    <row r="964" spans="4:5" ht="15.75" customHeight="1">
      <c r="D964" s="33"/>
      <c r="E964" s="33"/>
    </row>
    <row r="965" spans="4:5" ht="15.75" customHeight="1">
      <c r="D965" s="33"/>
      <c r="E965" s="33"/>
    </row>
    <row r="966" spans="4:5" ht="15.75" customHeight="1">
      <c r="D966" s="33"/>
      <c r="E966" s="33"/>
    </row>
    <row r="967" spans="4:5" ht="15.75" customHeight="1">
      <c r="D967" s="33"/>
      <c r="E967" s="33"/>
    </row>
    <row r="968" spans="4:5" ht="15.75" customHeight="1">
      <c r="D968" s="33"/>
      <c r="E968" s="33"/>
    </row>
    <row r="969" spans="4:5" ht="15.75" customHeight="1">
      <c r="D969" s="33"/>
      <c r="E969" s="33"/>
    </row>
    <row r="970" spans="4:5" ht="15.75" customHeight="1">
      <c r="D970" s="33"/>
      <c r="E970" s="33"/>
    </row>
    <row r="971" spans="4:5" ht="15.75" customHeight="1">
      <c r="D971" s="33"/>
      <c r="E971" s="33"/>
    </row>
    <row r="972" spans="4:5" ht="15.75" customHeight="1">
      <c r="D972" s="33"/>
      <c r="E972" s="33"/>
    </row>
    <row r="973" spans="4:5" ht="15.75" customHeight="1">
      <c r="D973" s="33"/>
      <c r="E973" s="33"/>
    </row>
    <row r="974" spans="4:5" ht="15.75" customHeight="1">
      <c r="D974" s="33"/>
      <c r="E974" s="33"/>
    </row>
    <row r="975" spans="4:5" ht="15.75" customHeight="1">
      <c r="D975" s="33"/>
      <c r="E975" s="33"/>
    </row>
    <row r="976" spans="4:5" ht="15.75" customHeight="1">
      <c r="D976" s="33"/>
      <c r="E976" s="33"/>
    </row>
    <row r="977" spans="4:5" ht="15.75" customHeight="1">
      <c r="D977" s="33"/>
      <c r="E977" s="33"/>
    </row>
    <row r="978" spans="4:5" ht="15.75" customHeight="1">
      <c r="D978" s="33"/>
      <c r="E978" s="33"/>
    </row>
    <row r="979" spans="4:5" ht="15.75" customHeight="1">
      <c r="D979" s="33"/>
      <c r="E979" s="33"/>
    </row>
    <row r="980" spans="4:5" ht="15.75" customHeight="1">
      <c r="D980" s="33"/>
      <c r="E980" s="33"/>
    </row>
    <row r="981" spans="4:5" ht="15.75" customHeight="1">
      <c r="D981" s="33"/>
      <c r="E981" s="33"/>
    </row>
    <row r="982" spans="4:5" ht="15.75" customHeight="1">
      <c r="D982" s="33"/>
      <c r="E982" s="33"/>
    </row>
    <row r="983" spans="4:5" ht="15.75" customHeight="1">
      <c r="D983" s="33"/>
      <c r="E983" s="33"/>
    </row>
    <row r="984" spans="4:5" ht="15.75" customHeight="1">
      <c r="D984" s="33"/>
      <c r="E984" s="33"/>
    </row>
    <row r="985" spans="4:5" ht="15.75" customHeight="1">
      <c r="D985" s="33"/>
      <c r="E985" s="33"/>
    </row>
    <row r="986" spans="4:5" ht="15.75" customHeight="1">
      <c r="D986" s="33"/>
      <c r="E986" s="33"/>
    </row>
    <row r="987" spans="4:5" ht="15.75" customHeight="1">
      <c r="D987" s="33"/>
      <c r="E987" s="33"/>
    </row>
    <row r="988" spans="4:5" ht="15.75" customHeight="1">
      <c r="D988" s="33"/>
      <c r="E988" s="33"/>
    </row>
    <row r="989" spans="4:5" ht="15.75" customHeight="1">
      <c r="D989" s="33"/>
      <c r="E989" s="33"/>
    </row>
    <row r="990" spans="4:5" ht="15.75" customHeight="1">
      <c r="D990" s="33"/>
      <c r="E990" s="33"/>
    </row>
    <row r="991" spans="4:5" ht="15.75" customHeight="1">
      <c r="D991" s="33"/>
      <c r="E991" s="33"/>
    </row>
    <row r="992" spans="4:5" ht="15.75" customHeight="1">
      <c r="D992" s="33"/>
      <c r="E992" s="33"/>
    </row>
    <row r="993" spans="4:5" ht="15.75" customHeight="1">
      <c r="D993" s="33"/>
      <c r="E993" s="33"/>
    </row>
    <row r="994" spans="4:5" ht="15.75" customHeight="1">
      <c r="D994" s="33"/>
      <c r="E994" s="33"/>
    </row>
    <row r="995" spans="4:5" ht="15.75" customHeight="1">
      <c r="D995" s="33"/>
      <c r="E995" s="33"/>
    </row>
    <row r="996" spans="4:5" ht="15.75" customHeight="1">
      <c r="D996" s="33"/>
      <c r="E996" s="33"/>
    </row>
    <row r="997" spans="4:5" ht="14.25">
      <c r="D997" s="33"/>
      <c r="E997" s="33"/>
    </row>
  </sheetData>
  <sheetProtection algorithmName="SHA-512" hashValue="UQrfjPJoO6T1sAuwLDb356AdSrokN4czzyu67HOndMcc3XgcIAlOhLtdCISKQ8vNIpLvtycCoh7ESbrm4KkNMg==" saltValue="Xl9/BqHzu3GgRkkPmDUI0w==" spinCount="100000" sheet="1" objects="1" scenarios="1"/>
  <mergeCells count="1">
    <mergeCell ref="A1:C3"/>
  </mergeCells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I1000"/>
  <sheetViews>
    <sheetView workbookViewId="0">
      <pane xSplit="2" ySplit="6" topLeftCell="C88" activePane="bottomRight" state="frozen"/>
      <selection pane="topRight" activeCell="C1" sqref="C1"/>
      <selection pane="bottomLeft" activeCell="A7" sqref="A7"/>
      <selection pane="bottomRight" activeCell="D16" sqref="D16"/>
    </sheetView>
  </sheetViews>
  <sheetFormatPr baseColWidth="10" defaultColWidth="12.625" defaultRowHeight="15" customHeight="1"/>
  <cols>
    <col min="1" max="1" width="10.875" customWidth="1"/>
    <col min="2" max="2" width="36.625" customWidth="1"/>
    <col min="3" max="4" width="11.125" customWidth="1"/>
    <col min="5" max="5" width="31.125" customWidth="1"/>
  </cols>
  <sheetData>
    <row r="1" spans="1:9" ht="15" customHeight="1">
      <c r="A1" s="417" t="s">
        <v>666</v>
      </c>
      <c r="B1" s="378"/>
      <c r="C1" s="202" t="s">
        <v>1</v>
      </c>
      <c r="D1" s="2">
        <v>46056</v>
      </c>
      <c r="F1" s="53"/>
      <c r="G1" s="53"/>
      <c r="H1" s="53"/>
      <c r="I1" s="53"/>
    </row>
    <row r="2" spans="1:9" ht="20.25" customHeight="1">
      <c r="A2" s="380"/>
      <c r="B2" s="381"/>
      <c r="C2" s="203" t="s">
        <v>2</v>
      </c>
      <c r="D2" s="2" t="s">
        <v>3</v>
      </c>
      <c r="F2" s="53"/>
      <c r="G2" s="53"/>
      <c r="H2" s="53"/>
      <c r="I2" s="53"/>
    </row>
    <row r="3" spans="1:9" ht="15" customHeight="1">
      <c r="A3" s="383"/>
      <c r="B3" s="384"/>
      <c r="C3" s="204" t="s">
        <v>4</v>
      </c>
      <c r="D3" s="5">
        <v>13</v>
      </c>
      <c r="F3" s="53"/>
      <c r="G3" s="53"/>
      <c r="H3" s="53"/>
      <c r="I3" s="53"/>
    </row>
    <row r="4" spans="1:9" ht="15" customHeight="1">
      <c r="A4" s="176"/>
      <c r="B4" s="55"/>
      <c r="C4" s="205"/>
      <c r="D4" s="134"/>
      <c r="E4" s="53"/>
      <c r="F4" s="53"/>
      <c r="G4" s="53"/>
      <c r="H4" s="53"/>
    </row>
    <row r="5" spans="1:9" ht="15.75" customHeight="1">
      <c r="A5" s="206"/>
      <c r="B5" s="207"/>
      <c r="C5" s="205"/>
      <c r="D5" s="134"/>
      <c r="E5" s="53"/>
      <c r="F5" s="53"/>
      <c r="G5" s="53"/>
      <c r="H5" s="53"/>
    </row>
    <row r="6" spans="1:9" ht="32.25" customHeight="1">
      <c r="A6" s="60" t="s">
        <v>5</v>
      </c>
      <c r="B6" s="60" t="s">
        <v>667</v>
      </c>
      <c r="C6" s="208" t="s">
        <v>668</v>
      </c>
      <c r="D6" s="60">
        <f>+'CONDUIT TROQ Y PLAST.'!E5</f>
        <v>0</v>
      </c>
      <c r="E6" s="53"/>
      <c r="F6" s="53"/>
      <c r="G6" s="53"/>
      <c r="H6" s="53"/>
    </row>
    <row r="7" spans="1:9" ht="15.75" customHeight="1">
      <c r="A7" s="209" t="s">
        <v>669</v>
      </c>
      <c r="B7" s="210" t="s">
        <v>670</v>
      </c>
      <c r="C7" s="211">
        <v>1757</v>
      </c>
      <c r="D7" s="212">
        <f t="shared" ref="D7:D9" si="0">+C7-C7*$D$6</f>
        <v>1757</v>
      </c>
      <c r="E7" s="185"/>
      <c r="F7" s="53"/>
      <c r="G7" s="53"/>
      <c r="H7" s="53"/>
    </row>
    <row r="8" spans="1:9" ht="15.75" customHeight="1">
      <c r="A8" s="209" t="s">
        <v>671</v>
      </c>
      <c r="B8" s="210" t="s">
        <v>672</v>
      </c>
      <c r="C8" s="211">
        <v>3188</v>
      </c>
      <c r="D8" s="212">
        <f t="shared" si="0"/>
        <v>3188</v>
      </c>
      <c r="E8" s="53"/>
      <c r="F8" s="53"/>
      <c r="G8" s="53"/>
      <c r="H8" s="53"/>
    </row>
    <row r="9" spans="1:9" ht="15.75" customHeight="1">
      <c r="A9" s="209" t="s">
        <v>673</v>
      </c>
      <c r="B9" s="210" t="s">
        <v>674</v>
      </c>
      <c r="C9" s="211">
        <v>5335</v>
      </c>
      <c r="D9" s="212">
        <f t="shared" si="0"/>
        <v>5335</v>
      </c>
      <c r="E9" s="53"/>
      <c r="F9" s="53"/>
      <c r="G9" s="53"/>
      <c r="H9" s="53"/>
    </row>
    <row r="10" spans="1:9" ht="15.75" customHeight="1">
      <c r="A10" s="209" t="s">
        <v>675</v>
      </c>
      <c r="B10" s="210" t="s">
        <v>676</v>
      </c>
      <c r="C10" s="418" t="s">
        <v>677</v>
      </c>
      <c r="D10" s="213"/>
      <c r="E10" s="53"/>
      <c r="F10" s="53"/>
      <c r="G10" s="53"/>
      <c r="H10" s="53"/>
    </row>
    <row r="11" spans="1:9" ht="15.75" customHeight="1">
      <c r="A11" s="209" t="s">
        <v>678</v>
      </c>
      <c r="B11" s="210" t="s">
        <v>679</v>
      </c>
      <c r="C11" s="419"/>
      <c r="D11" s="214"/>
      <c r="E11" s="53"/>
      <c r="F11" s="53"/>
      <c r="G11" s="53"/>
      <c r="H11" s="53"/>
    </row>
    <row r="12" spans="1:9" ht="15.75" customHeight="1">
      <c r="A12" s="209" t="s">
        <v>680</v>
      </c>
      <c r="B12" s="210" t="s">
        <v>681</v>
      </c>
      <c r="C12" s="419"/>
      <c r="D12" s="214"/>
      <c r="E12" s="53"/>
      <c r="F12" s="53"/>
      <c r="G12" s="53"/>
      <c r="H12" s="53"/>
    </row>
    <row r="13" spans="1:9" ht="15.75" customHeight="1">
      <c r="A13" s="209" t="s">
        <v>682</v>
      </c>
      <c r="B13" s="210" t="s">
        <v>683</v>
      </c>
      <c r="C13" s="419"/>
      <c r="D13" s="214"/>
      <c r="E13" s="53"/>
      <c r="F13" s="53"/>
      <c r="G13" s="53"/>
      <c r="H13" s="53"/>
    </row>
    <row r="14" spans="1:9" ht="15.75" customHeight="1">
      <c r="A14" s="209" t="s">
        <v>684</v>
      </c>
      <c r="B14" s="210" t="s">
        <v>685</v>
      </c>
      <c r="C14" s="420"/>
      <c r="D14" s="214"/>
      <c r="E14" s="53"/>
      <c r="F14" s="53"/>
      <c r="G14" s="53"/>
      <c r="H14" s="53"/>
    </row>
    <row r="15" spans="1:9" ht="15.75" customHeight="1">
      <c r="A15" s="206"/>
      <c r="B15" s="207"/>
      <c r="C15" s="215"/>
      <c r="D15" s="216"/>
      <c r="E15" s="53"/>
      <c r="F15" s="53"/>
      <c r="G15" s="53"/>
      <c r="H15" s="53"/>
    </row>
    <row r="16" spans="1:9" ht="32.25" customHeight="1">
      <c r="A16" s="60" t="s">
        <v>5</v>
      </c>
      <c r="B16" s="60" t="s">
        <v>686</v>
      </c>
      <c r="C16" s="208" t="s">
        <v>687</v>
      </c>
      <c r="D16" s="60">
        <f>+'CONDUIT TROQ Y PLAST.'!E5</f>
        <v>0</v>
      </c>
      <c r="E16" s="53"/>
      <c r="F16" s="53"/>
      <c r="G16" s="53"/>
      <c r="H16" s="53"/>
    </row>
    <row r="17" spans="1:8" ht="15.75" customHeight="1">
      <c r="A17" s="209" t="s">
        <v>669</v>
      </c>
      <c r="B17" s="210" t="s">
        <v>670</v>
      </c>
      <c r="C17" s="211">
        <v>1757</v>
      </c>
      <c r="D17" s="212">
        <f t="shared" ref="D17:D19" si="1">+C17-C17*$D$16</f>
        <v>1757</v>
      </c>
      <c r="E17" s="53"/>
      <c r="F17" s="53"/>
      <c r="G17" s="53"/>
      <c r="H17" s="53"/>
    </row>
    <row r="18" spans="1:8" ht="15.75" customHeight="1">
      <c r="A18" s="209" t="s">
        <v>671</v>
      </c>
      <c r="B18" s="210" t="s">
        <v>672</v>
      </c>
      <c r="C18" s="211">
        <v>3188</v>
      </c>
      <c r="D18" s="212">
        <f t="shared" si="1"/>
        <v>3188</v>
      </c>
      <c r="E18" s="53"/>
      <c r="F18" s="53"/>
      <c r="G18" s="53"/>
      <c r="H18" s="53"/>
    </row>
    <row r="19" spans="1:8" ht="15.75" customHeight="1">
      <c r="A19" s="209" t="s">
        <v>673</v>
      </c>
      <c r="B19" s="210" t="s">
        <v>674</v>
      </c>
      <c r="C19" s="211">
        <v>5335</v>
      </c>
      <c r="D19" s="212">
        <f t="shared" si="1"/>
        <v>5335</v>
      </c>
      <c r="E19" s="53"/>
      <c r="F19" s="53"/>
      <c r="G19" s="53"/>
      <c r="H19" s="53"/>
    </row>
    <row r="20" spans="1:8" ht="15.75" customHeight="1">
      <c r="A20" s="206"/>
      <c r="B20" s="207"/>
      <c r="C20" s="215"/>
      <c r="D20" s="216"/>
      <c r="E20" s="53"/>
      <c r="F20" s="53"/>
      <c r="G20" s="53"/>
      <c r="H20" s="53"/>
    </row>
    <row r="21" spans="1:8" ht="32.25" customHeight="1">
      <c r="A21" s="60" t="s">
        <v>5</v>
      </c>
      <c r="B21" s="60" t="s">
        <v>688</v>
      </c>
      <c r="C21" s="208" t="s">
        <v>687</v>
      </c>
      <c r="D21" s="60">
        <f>+D6</f>
        <v>0</v>
      </c>
      <c r="E21" s="53"/>
      <c r="F21" s="53"/>
      <c r="G21" s="53"/>
      <c r="H21" s="53"/>
    </row>
    <row r="22" spans="1:8" ht="17.25" customHeight="1">
      <c r="A22" s="217" t="s">
        <v>689</v>
      </c>
      <c r="B22" s="210" t="s">
        <v>690</v>
      </c>
      <c r="C22" s="211">
        <v>5465</v>
      </c>
      <c r="D22" s="212">
        <f t="shared" ref="D22:D29" si="2">+C22-C22*$D$21</f>
        <v>5465</v>
      </c>
      <c r="E22" s="53"/>
      <c r="F22" s="53"/>
      <c r="G22" s="53"/>
      <c r="H22" s="53"/>
    </row>
    <row r="23" spans="1:8" ht="15.75" customHeight="1">
      <c r="A23" s="217" t="s">
        <v>691</v>
      </c>
      <c r="B23" s="210" t="s">
        <v>692</v>
      </c>
      <c r="C23" s="211">
        <v>8392</v>
      </c>
      <c r="D23" s="212">
        <f t="shared" si="2"/>
        <v>8392</v>
      </c>
      <c r="E23" s="53"/>
      <c r="F23" s="53"/>
      <c r="G23" s="53"/>
      <c r="H23" s="53"/>
    </row>
    <row r="24" spans="1:8" ht="15.75" customHeight="1">
      <c r="A24" s="217" t="s">
        <v>693</v>
      </c>
      <c r="B24" s="210" t="s">
        <v>694</v>
      </c>
      <c r="C24" s="211">
        <v>14573</v>
      </c>
      <c r="D24" s="212">
        <f t="shared" si="2"/>
        <v>14573</v>
      </c>
      <c r="E24" s="53"/>
      <c r="F24" s="53"/>
      <c r="G24" s="53"/>
      <c r="H24" s="53"/>
    </row>
    <row r="25" spans="1:8" ht="15.75" customHeight="1">
      <c r="A25" s="217" t="s">
        <v>695</v>
      </c>
      <c r="B25" s="210" t="s">
        <v>696</v>
      </c>
      <c r="C25" s="211">
        <v>29340</v>
      </c>
      <c r="D25" s="212">
        <f t="shared" si="2"/>
        <v>29340</v>
      </c>
      <c r="E25" s="53"/>
      <c r="F25" s="53"/>
      <c r="G25" s="53"/>
      <c r="H25" s="53"/>
    </row>
    <row r="26" spans="1:8" ht="15.75" customHeight="1">
      <c r="A26" s="217" t="s">
        <v>697</v>
      </c>
      <c r="B26" s="210" t="s">
        <v>698</v>
      </c>
      <c r="C26" s="211">
        <v>36756</v>
      </c>
      <c r="D26" s="212">
        <f t="shared" si="2"/>
        <v>36756</v>
      </c>
      <c r="E26" s="53"/>
      <c r="F26" s="53"/>
      <c r="G26" s="53"/>
      <c r="H26" s="53"/>
    </row>
    <row r="27" spans="1:8" ht="15.75" customHeight="1">
      <c r="A27" s="217" t="s">
        <v>699</v>
      </c>
      <c r="B27" s="210" t="s">
        <v>700</v>
      </c>
      <c r="C27" s="211">
        <v>59134</v>
      </c>
      <c r="D27" s="212">
        <f t="shared" si="2"/>
        <v>59134</v>
      </c>
      <c r="E27" s="53"/>
      <c r="F27" s="53"/>
      <c r="G27" s="53"/>
      <c r="H27" s="53"/>
    </row>
    <row r="28" spans="1:8" ht="15.75" customHeight="1">
      <c r="A28" s="217" t="s">
        <v>701</v>
      </c>
      <c r="B28" s="210" t="s">
        <v>702</v>
      </c>
      <c r="C28" s="211">
        <v>178898</v>
      </c>
      <c r="D28" s="212">
        <f t="shared" si="2"/>
        <v>178898</v>
      </c>
      <c r="E28" s="53"/>
      <c r="F28" s="53"/>
      <c r="G28" s="53"/>
      <c r="H28" s="53"/>
    </row>
    <row r="29" spans="1:8" ht="15.75" customHeight="1">
      <c r="A29" s="217" t="s">
        <v>703</v>
      </c>
      <c r="B29" s="210" t="s">
        <v>704</v>
      </c>
      <c r="C29" s="211">
        <v>364952</v>
      </c>
      <c r="D29" s="212">
        <f t="shared" si="2"/>
        <v>364952</v>
      </c>
      <c r="E29" s="53"/>
      <c r="F29" s="53"/>
      <c r="G29" s="53"/>
      <c r="H29" s="53"/>
    </row>
    <row r="30" spans="1:8" ht="15.75" customHeight="1">
      <c r="A30" s="206"/>
      <c r="B30" s="207"/>
      <c r="C30" s="215"/>
      <c r="D30" s="216"/>
      <c r="E30" s="53"/>
      <c r="F30" s="53"/>
      <c r="G30" s="53"/>
      <c r="H30" s="53"/>
    </row>
    <row r="31" spans="1:8" ht="32.25" customHeight="1">
      <c r="A31" s="60" t="s">
        <v>5</v>
      </c>
      <c r="B31" s="60" t="s">
        <v>705</v>
      </c>
      <c r="C31" s="208" t="s">
        <v>668</v>
      </c>
      <c r="D31" s="60">
        <f>+D6</f>
        <v>0</v>
      </c>
      <c r="E31" s="53"/>
      <c r="F31" s="53"/>
      <c r="G31" s="53"/>
      <c r="H31" s="53"/>
    </row>
    <row r="32" spans="1:8" ht="18" customHeight="1">
      <c r="A32" s="209" t="s">
        <v>706</v>
      </c>
      <c r="B32" s="210" t="s">
        <v>707</v>
      </c>
      <c r="C32" s="211">
        <v>13987</v>
      </c>
      <c r="D32" s="212">
        <f t="shared" ref="D32:D39" si="3">+C32-C32*$D$31</f>
        <v>13987</v>
      </c>
      <c r="E32" s="53"/>
      <c r="F32" s="53"/>
      <c r="G32" s="53"/>
      <c r="H32" s="53"/>
    </row>
    <row r="33" spans="1:8" ht="15.75" customHeight="1">
      <c r="A33" s="209" t="s">
        <v>708</v>
      </c>
      <c r="B33" s="210" t="s">
        <v>709</v>
      </c>
      <c r="C33" s="211">
        <v>14638</v>
      </c>
      <c r="D33" s="212">
        <f t="shared" si="3"/>
        <v>14638</v>
      </c>
      <c r="E33" s="53"/>
      <c r="F33" s="53"/>
      <c r="G33" s="53"/>
      <c r="H33" s="53"/>
    </row>
    <row r="34" spans="1:8" ht="15.75" customHeight="1">
      <c r="A34" s="209" t="s">
        <v>710</v>
      </c>
      <c r="B34" s="210" t="s">
        <v>711</v>
      </c>
      <c r="C34" s="211">
        <v>27778</v>
      </c>
      <c r="D34" s="212">
        <f t="shared" si="3"/>
        <v>27778</v>
      </c>
      <c r="E34" s="53"/>
      <c r="F34" s="53"/>
      <c r="G34" s="53"/>
      <c r="H34" s="53"/>
    </row>
    <row r="35" spans="1:8" ht="15.75" customHeight="1">
      <c r="A35" s="209" t="s">
        <v>712</v>
      </c>
      <c r="B35" s="210" t="s">
        <v>713</v>
      </c>
      <c r="C35" s="211">
        <v>51198</v>
      </c>
      <c r="D35" s="212">
        <f t="shared" si="3"/>
        <v>51198</v>
      </c>
      <c r="E35" s="53"/>
      <c r="F35" s="53"/>
      <c r="G35" s="53"/>
      <c r="H35" s="53"/>
    </row>
    <row r="36" spans="1:8" ht="15.75" customHeight="1">
      <c r="A36" s="209" t="s">
        <v>714</v>
      </c>
      <c r="B36" s="210" t="s">
        <v>715</v>
      </c>
      <c r="C36" s="211">
        <v>60240</v>
      </c>
      <c r="D36" s="212">
        <f t="shared" si="3"/>
        <v>60240</v>
      </c>
      <c r="E36" s="53"/>
      <c r="F36" s="53"/>
      <c r="G36" s="53"/>
      <c r="H36" s="53"/>
    </row>
    <row r="37" spans="1:8" ht="15.75" customHeight="1">
      <c r="A37" s="209" t="s">
        <v>716</v>
      </c>
      <c r="B37" s="210" t="s">
        <v>717</v>
      </c>
      <c r="C37" s="211">
        <v>88018</v>
      </c>
      <c r="D37" s="212">
        <f t="shared" si="3"/>
        <v>88018</v>
      </c>
      <c r="E37" s="53"/>
      <c r="F37" s="53"/>
      <c r="G37" s="53"/>
      <c r="H37" s="53"/>
    </row>
    <row r="38" spans="1:8" ht="15.75" customHeight="1">
      <c r="A38" s="209" t="s">
        <v>718</v>
      </c>
      <c r="B38" s="210" t="s">
        <v>719</v>
      </c>
      <c r="C38" s="211">
        <v>317203</v>
      </c>
      <c r="D38" s="212">
        <f t="shared" si="3"/>
        <v>317203</v>
      </c>
      <c r="E38" s="53"/>
      <c r="F38" s="53"/>
      <c r="G38" s="53"/>
      <c r="H38" s="53"/>
    </row>
    <row r="39" spans="1:8" ht="15.75" customHeight="1">
      <c r="A39" s="209" t="s">
        <v>720</v>
      </c>
      <c r="B39" s="210" t="s">
        <v>721</v>
      </c>
      <c r="C39" s="211">
        <v>420248</v>
      </c>
      <c r="D39" s="212">
        <f t="shared" si="3"/>
        <v>420248</v>
      </c>
      <c r="E39" s="53"/>
      <c r="F39" s="53"/>
      <c r="G39" s="53"/>
      <c r="H39" s="53"/>
    </row>
    <row r="40" spans="1:8" ht="15.75" customHeight="1">
      <c r="A40" s="206"/>
      <c r="B40" s="207"/>
      <c r="C40" s="215"/>
      <c r="D40" s="216"/>
      <c r="E40" s="53"/>
      <c r="F40" s="53"/>
      <c r="G40" s="53"/>
      <c r="H40" s="53"/>
    </row>
    <row r="41" spans="1:8" ht="32.25" customHeight="1">
      <c r="A41" s="60" t="s">
        <v>5</v>
      </c>
      <c r="B41" s="60" t="s">
        <v>722</v>
      </c>
      <c r="C41" s="208" t="s">
        <v>668</v>
      </c>
      <c r="D41" s="60">
        <v>0.47</v>
      </c>
      <c r="E41" s="53"/>
      <c r="F41" s="53"/>
      <c r="G41" s="53"/>
      <c r="H41" s="53"/>
    </row>
    <row r="42" spans="1:8" ht="15.75" customHeight="1">
      <c r="A42" s="209" t="s">
        <v>723</v>
      </c>
      <c r="B42" s="210" t="s">
        <v>724</v>
      </c>
      <c r="C42" s="211">
        <v>4034</v>
      </c>
      <c r="D42" s="212">
        <f t="shared" ref="D42:D50" si="4">+C42-C42*$D$41</f>
        <v>2138.0200000000004</v>
      </c>
      <c r="E42" s="53"/>
      <c r="F42" s="53"/>
      <c r="G42" s="53"/>
      <c r="H42" s="53"/>
    </row>
    <row r="43" spans="1:8" ht="15.75" customHeight="1">
      <c r="A43" s="209" t="s">
        <v>725</v>
      </c>
      <c r="B43" s="210" t="s">
        <v>726</v>
      </c>
      <c r="C43" s="211">
        <v>5010</v>
      </c>
      <c r="D43" s="212">
        <f t="shared" si="4"/>
        <v>2655.3</v>
      </c>
      <c r="E43" s="53"/>
      <c r="F43" s="53"/>
      <c r="G43" s="53"/>
      <c r="H43" s="53"/>
    </row>
    <row r="44" spans="1:8" ht="15.75" customHeight="1">
      <c r="A44" s="209" t="s">
        <v>727</v>
      </c>
      <c r="B44" s="210" t="s">
        <v>728</v>
      </c>
      <c r="C44" s="211">
        <v>6831</v>
      </c>
      <c r="D44" s="212">
        <f t="shared" si="4"/>
        <v>3620.4300000000003</v>
      </c>
      <c r="E44" s="53"/>
      <c r="F44" s="53"/>
      <c r="G44" s="53"/>
      <c r="H44" s="53"/>
    </row>
    <row r="45" spans="1:8" ht="15.75" customHeight="1">
      <c r="A45" s="209" t="s">
        <v>729</v>
      </c>
      <c r="B45" s="210" t="s">
        <v>730</v>
      </c>
      <c r="C45" s="211">
        <v>7742</v>
      </c>
      <c r="D45" s="212">
        <f t="shared" si="4"/>
        <v>4103.26</v>
      </c>
      <c r="E45" s="53"/>
      <c r="F45" s="53"/>
      <c r="G45" s="53"/>
      <c r="H45" s="53"/>
    </row>
    <row r="46" spans="1:8" ht="15.75" customHeight="1">
      <c r="A46" s="209" t="s">
        <v>731</v>
      </c>
      <c r="B46" s="210" t="s">
        <v>732</v>
      </c>
      <c r="C46" s="211">
        <v>13337</v>
      </c>
      <c r="D46" s="212">
        <f t="shared" si="4"/>
        <v>7068.6100000000006</v>
      </c>
      <c r="E46" s="53"/>
      <c r="F46" s="53"/>
      <c r="G46" s="53"/>
      <c r="H46" s="53"/>
    </row>
    <row r="47" spans="1:8" ht="15.75" customHeight="1">
      <c r="A47" s="209" t="s">
        <v>733</v>
      </c>
      <c r="B47" s="210" t="s">
        <v>734</v>
      </c>
      <c r="C47" s="211">
        <v>16264</v>
      </c>
      <c r="D47" s="212">
        <f t="shared" si="4"/>
        <v>8619.92</v>
      </c>
      <c r="E47" s="53"/>
      <c r="F47" s="53"/>
      <c r="G47" s="53"/>
      <c r="H47" s="53"/>
    </row>
    <row r="48" spans="1:8" ht="15.75" customHeight="1">
      <c r="A48" s="209" t="s">
        <v>735</v>
      </c>
      <c r="B48" s="210" t="s">
        <v>736</v>
      </c>
      <c r="C48" s="211">
        <v>44497</v>
      </c>
      <c r="D48" s="212">
        <f t="shared" si="4"/>
        <v>23583.41</v>
      </c>
      <c r="E48" s="53"/>
      <c r="F48" s="53"/>
      <c r="G48" s="53"/>
      <c r="H48" s="53"/>
    </row>
    <row r="49" spans="1:8" ht="15.75" customHeight="1">
      <c r="A49" s="209" t="s">
        <v>737</v>
      </c>
      <c r="B49" s="210" t="s">
        <v>738</v>
      </c>
      <c r="C49" s="211">
        <v>67045</v>
      </c>
      <c r="D49" s="212">
        <f t="shared" si="4"/>
        <v>35533.850000000006</v>
      </c>
      <c r="E49" s="53"/>
      <c r="F49" s="53"/>
      <c r="G49" s="53"/>
      <c r="H49" s="53"/>
    </row>
    <row r="50" spans="1:8" ht="15.75" customHeight="1">
      <c r="A50" s="209" t="s">
        <v>739</v>
      </c>
      <c r="B50" s="210" t="s">
        <v>740</v>
      </c>
      <c r="C50" s="211">
        <v>161854</v>
      </c>
      <c r="D50" s="212">
        <f t="shared" si="4"/>
        <v>85782.62000000001</v>
      </c>
      <c r="E50" s="53"/>
      <c r="F50" s="53"/>
      <c r="G50" s="53"/>
      <c r="H50" s="53"/>
    </row>
    <row r="51" spans="1:8" ht="15.75" customHeight="1">
      <c r="A51" s="206"/>
      <c r="B51" s="207"/>
      <c r="C51" s="215"/>
      <c r="D51" s="216"/>
      <c r="E51" s="53"/>
      <c r="F51" s="53"/>
      <c r="G51" s="53"/>
      <c r="H51" s="53"/>
    </row>
    <row r="52" spans="1:8" ht="32.25" customHeight="1">
      <c r="A52" s="60" t="s">
        <v>5</v>
      </c>
      <c r="B52" s="60" t="s">
        <v>741</v>
      </c>
      <c r="C52" s="208" t="s">
        <v>668</v>
      </c>
      <c r="D52" s="134"/>
      <c r="E52" s="53"/>
      <c r="F52" s="53"/>
      <c r="G52" s="53"/>
      <c r="H52" s="53"/>
    </row>
    <row r="53" spans="1:8" ht="15.75" customHeight="1">
      <c r="A53" s="209" t="s">
        <v>742</v>
      </c>
      <c r="B53" s="210" t="s">
        <v>743</v>
      </c>
      <c r="C53" s="418" t="s">
        <v>677</v>
      </c>
      <c r="D53" s="213"/>
      <c r="E53" s="53"/>
      <c r="F53" s="53"/>
      <c r="G53" s="53"/>
      <c r="H53" s="53"/>
    </row>
    <row r="54" spans="1:8" ht="15.75" customHeight="1">
      <c r="A54" s="209" t="s">
        <v>744</v>
      </c>
      <c r="B54" s="210" t="s">
        <v>745</v>
      </c>
      <c r="C54" s="419"/>
      <c r="D54" s="214"/>
      <c r="E54" s="53"/>
      <c r="F54" s="53"/>
      <c r="G54" s="53"/>
      <c r="H54" s="53"/>
    </row>
    <row r="55" spans="1:8" ht="15.75" customHeight="1">
      <c r="A55" s="209" t="s">
        <v>746</v>
      </c>
      <c r="B55" s="210" t="s">
        <v>747</v>
      </c>
      <c r="C55" s="419"/>
      <c r="D55" s="214"/>
      <c r="E55" s="53"/>
      <c r="F55" s="53"/>
      <c r="G55" s="53"/>
      <c r="H55" s="53"/>
    </row>
    <row r="56" spans="1:8" ht="15.75" customHeight="1">
      <c r="A56" s="209" t="s">
        <v>748</v>
      </c>
      <c r="B56" s="210" t="s">
        <v>749</v>
      </c>
      <c r="C56" s="419"/>
      <c r="D56" s="214"/>
      <c r="E56" s="53"/>
      <c r="F56" s="53"/>
      <c r="G56" s="53"/>
      <c r="H56" s="53"/>
    </row>
    <row r="57" spans="1:8" ht="15.75" customHeight="1">
      <c r="A57" s="209" t="s">
        <v>750</v>
      </c>
      <c r="B57" s="210" t="s">
        <v>751</v>
      </c>
      <c r="C57" s="419"/>
      <c r="D57" s="214"/>
      <c r="E57" s="53"/>
      <c r="F57" s="53"/>
      <c r="G57" s="53"/>
      <c r="H57" s="53"/>
    </row>
    <row r="58" spans="1:8" ht="15.75" customHeight="1">
      <c r="A58" s="209" t="s">
        <v>752</v>
      </c>
      <c r="B58" s="210" t="s">
        <v>753</v>
      </c>
      <c r="C58" s="419"/>
      <c r="D58" s="214"/>
      <c r="E58" s="53"/>
      <c r="F58" s="53"/>
      <c r="G58" s="53"/>
      <c r="H58" s="53"/>
    </row>
    <row r="59" spans="1:8" ht="15.75" customHeight="1">
      <c r="A59" s="209" t="s">
        <v>754</v>
      </c>
      <c r="B59" s="210" t="s">
        <v>755</v>
      </c>
      <c r="C59" s="419"/>
      <c r="D59" s="214"/>
      <c r="E59" s="53"/>
      <c r="F59" s="53"/>
      <c r="G59" s="53"/>
      <c r="H59" s="53"/>
    </row>
    <row r="60" spans="1:8" ht="15.75" customHeight="1">
      <c r="A60" s="209" t="s">
        <v>756</v>
      </c>
      <c r="B60" s="210" t="s">
        <v>757</v>
      </c>
      <c r="C60" s="420"/>
      <c r="D60" s="214"/>
      <c r="E60" s="53"/>
      <c r="F60" s="53"/>
      <c r="G60" s="53"/>
      <c r="H60" s="53"/>
    </row>
    <row r="61" spans="1:8" ht="15.75" customHeight="1">
      <c r="A61" s="206"/>
      <c r="B61" s="207"/>
      <c r="C61" s="215"/>
      <c r="D61" s="216"/>
      <c r="E61" s="53"/>
      <c r="F61" s="53"/>
      <c r="G61" s="53"/>
      <c r="H61" s="53"/>
    </row>
    <row r="62" spans="1:8" ht="32.25" customHeight="1">
      <c r="A62" s="60" t="s">
        <v>5</v>
      </c>
      <c r="B62" s="60" t="s">
        <v>758</v>
      </c>
      <c r="C62" s="208" t="s">
        <v>668</v>
      </c>
      <c r="D62" s="60">
        <f>+D6</f>
        <v>0</v>
      </c>
      <c r="E62" s="53"/>
      <c r="F62" s="53"/>
      <c r="G62" s="53"/>
      <c r="H62" s="53"/>
    </row>
    <row r="63" spans="1:8" ht="15.75" customHeight="1">
      <c r="A63" s="209" t="s">
        <v>759</v>
      </c>
      <c r="B63" s="210" t="s">
        <v>760</v>
      </c>
      <c r="C63" s="211">
        <v>6691</v>
      </c>
      <c r="D63" s="212">
        <f t="shared" ref="D63:D70" si="5">+C63-C63*$D$62</f>
        <v>6691</v>
      </c>
      <c r="E63" s="53"/>
      <c r="F63" s="53"/>
      <c r="G63" s="53"/>
      <c r="H63" s="53"/>
    </row>
    <row r="64" spans="1:8" ht="15.75" customHeight="1">
      <c r="A64" s="209" t="s">
        <v>761</v>
      </c>
      <c r="B64" s="210" t="s">
        <v>762</v>
      </c>
      <c r="C64" s="211">
        <v>8736</v>
      </c>
      <c r="D64" s="212">
        <f t="shared" si="5"/>
        <v>8736</v>
      </c>
      <c r="E64" s="53"/>
      <c r="F64" s="53"/>
      <c r="G64" s="53"/>
      <c r="H64" s="53"/>
    </row>
    <row r="65" spans="1:8" ht="15.75" customHeight="1">
      <c r="A65" s="209" t="s">
        <v>763</v>
      </c>
      <c r="B65" s="210" t="s">
        <v>764</v>
      </c>
      <c r="C65" s="211">
        <v>12081</v>
      </c>
      <c r="D65" s="212">
        <f t="shared" si="5"/>
        <v>12081</v>
      </c>
      <c r="E65" s="53"/>
      <c r="F65" s="53"/>
      <c r="G65" s="53"/>
      <c r="H65" s="53"/>
    </row>
    <row r="66" spans="1:8" ht="15.75" customHeight="1">
      <c r="A66" s="209" t="s">
        <v>765</v>
      </c>
      <c r="B66" s="210" t="s">
        <v>766</v>
      </c>
      <c r="C66" s="211">
        <v>21189</v>
      </c>
      <c r="D66" s="212">
        <f t="shared" si="5"/>
        <v>21189</v>
      </c>
      <c r="E66" s="53"/>
      <c r="F66" s="53"/>
      <c r="G66" s="53"/>
      <c r="H66" s="53"/>
    </row>
    <row r="67" spans="1:8" ht="15.75" customHeight="1">
      <c r="A67" s="209" t="s">
        <v>767</v>
      </c>
      <c r="B67" s="210" t="s">
        <v>768</v>
      </c>
      <c r="C67" s="211">
        <v>31597</v>
      </c>
      <c r="D67" s="212">
        <f t="shared" si="5"/>
        <v>31597</v>
      </c>
      <c r="E67" s="53"/>
      <c r="F67" s="53"/>
      <c r="G67" s="53"/>
      <c r="H67" s="53"/>
    </row>
    <row r="68" spans="1:8" ht="15.75" customHeight="1">
      <c r="A68" s="209" t="s">
        <v>769</v>
      </c>
      <c r="B68" s="210" t="s">
        <v>770</v>
      </c>
      <c r="C68" s="211">
        <v>48325</v>
      </c>
      <c r="D68" s="212">
        <f t="shared" si="5"/>
        <v>48325</v>
      </c>
      <c r="E68" s="53"/>
      <c r="F68" s="53"/>
      <c r="G68" s="53"/>
      <c r="H68" s="53"/>
    </row>
    <row r="69" spans="1:8" ht="15.75" customHeight="1">
      <c r="A69" s="209" t="s">
        <v>771</v>
      </c>
      <c r="B69" s="210" t="s">
        <v>772</v>
      </c>
      <c r="C69" s="211">
        <v>184753</v>
      </c>
      <c r="D69" s="212">
        <f t="shared" si="5"/>
        <v>184753</v>
      </c>
      <c r="E69" s="53"/>
      <c r="F69" s="53"/>
      <c r="G69" s="53"/>
      <c r="H69" s="53"/>
    </row>
    <row r="70" spans="1:8" ht="15.75" customHeight="1">
      <c r="A70" s="209" t="s">
        <v>773</v>
      </c>
      <c r="B70" s="210" t="s">
        <v>774</v>
      </c>
      <c r="C70" s="211">
        <v>353893</v>
      </c>
      <c r="D70" s="212">
        <f t="shared" si="5"/>
        <v>353893</v>
      </c>
      <c r="E70" s="53"/>
      <c r="F70" s="53"/>
      <c r="G70" s="53"/>
      <c r="H70" s="53"/>
    </row>
    <row r="71" spans="1:8" ht="15.75" customHeight="1">
      <c r="A71" s="206"/>
      <c r="B71" s="207"/>
      <c r="C71" s="215"/>
      <c r="D71" s="216"/>
      <c r="E71" s="53"/>
      <c r="F71" s="53"/>
      <c r="G71" s="53"/>
      <c r="H71" s="53"/>
    </row>
    <row r="72" spans="1:8" ht="32.25" customHeight="1">
      <c r="A72" s="218" t="s">
        <v>5</v>
      </c>
      <c r="B72" s="219" t="s">
        <v>775</v>
      </c>
      <c r="C72" s="220" t="s">
        <v>776</v>
      </c>
      <c r="D72" s="221"/>
      <c r="E72" s="53"/>
      <c r="F72" s="53"/>
      <c r="G72" s="53"/>
      <c r="H72" s="53"/>
    </row>
    <row r="73" spans="1:8" ht="15.75" customHeight="1">
      <c r="A73" s="209" t="s">
        <v>777</v>
      </c>
      <c r="B73" s="210" t="s">
        <v>778</v>
      </c>
      <c r="C73" s="418" t="s">
        <v>677</v>
      </c>
      <c r="D73" s="213"/>
      <c r="E73" s="53"/>
      <c r="F73" s="53"/>
      <c r="G73" s="53"/>
      <c r="H73" s="53"/>
    </row>
    <row r="74" spans="1:8" ht="15.75" customHeight="1">
      <c r="A74" s="209" t="s">
        <v>779</v>
      </c>
      <c r="B74" s="210" t="s">
        <v>780</v>
      </c>
      <c r="C74" s="419"/>
      <c r="D74" s="214"/>
      <c r="E74" s="53"/>
      <c r="F74" s="53"/>
      <c r="G74" s="53"/>
      <c r="H74" s="53"/>
    </row>
    <row r="75" spans="1:8" ht="15.75" customHeight="1">
      <c r="A75" s="209" t="s">
        <v>781</v>
      </c>
      <c r="B75" s="210" t="s">
        <v>782</v>
      </c>
      <c r="C75" s="419"/>
      <c r="D75" s="214"/>
      <c r="E75" s="53"/>
      <c r="F75" s="53"/>
      <c r="G75" s="53"/>
      <c r="H75" s="53"/>
    </row>
    <row r="76" spans="1:8" ht="15.75" customHeight="1">
      <c r="A76" s="209" t="s">
        <v>783</v>
      </c>
      <c r="B76" s="210" t="s">
        <v>784</v>
      </c>
      <c r="C76" s="419"/>
      <c r="D76" s="214"/>
      <c r="E76" s="53"/>
      <c r="F76" s="53"/>
      <c r="G76" s="53"/>
      <c r="H76" s="53"/>
    </row>
    <row r="77" spans="1:8" ht="15.75" customHeight="1">
      <c r="A77" s="209" t="s">
        <v>785</v>
      </c>
      <c r="B77" s="210" t="s">
        <v>786</v>
      </c>
      <c r="C77" s="419"/>
      <c r="D77" s="214"/>
      <c r="E77" s="53"/>
      <c r="F77" s="53"/>
      <c r="G77" s="53"/>
      <c r="H77" s="53"/>
    </row>
    <row r="78" spans="1:8" ht="15.75" customHeight="1">
      <c r="A78" s="209" t="s">
        <v>787</v>
      </c>
      <c r="B78" s="210" t="s">
        <v>788</v>
      </c>
      <c r="C78" s="419"/>
      <c r="D78" s="214"/>
      <c r="E78" s="53"/>
      <c r="F78" s="53"/>
      <c r="G78" s="53"/>
      <c r="H78" s="53"/>
    </row>
    <row r="79" spans="1:8" ht="15.75" customHeight="1">
      <c r="A79" s="209" t="s">
        <v>789</v>
      </c>
      <c r="B79" s="210" t="s">
        <v>790</v>
      </c>
      <c r="C79" s="419"/>
      <c r="D79" s="214"/>
      <c r="E79" s="53"/>
      <c r="F79" s="53"/>
      <c r="G79" s="53"/>
      <c r="H79" s="53"/>
    </row>
    <row r="80" spans="1:8" ht="15.75" customHeight="1">
      <c r="A80" s="209" t="s">
        <v>791</v>
      </c>
      <c r="B80" s="210" t="s">
        <v>792</v>
      </c>
      <c r="C80" s="420"/>
      <c r="D80" s="214"/>
      <c r="E80" s="53"/>
      <c r="F80" s="53"/>
      <c r="G80" s="53"/>
      <c r="H80" s="53"/>
    </row>
    <row r="81" spans="1:8" ht="15.75" customHeight="1">
      <c r="A81" s="209" t="s">
        <v>793</v>
      </c>
      <c r="B81" s="210" t="s">
        <v>794</v>
      </c>
      <c r="C81" s="222">
        <v>3275588</v>
      </c>
      <c r="D81" s="223"/>
      <c r="E81" s="53"/>
      <c r="F81" s="53"/>
      <c r="G81" s="53"/>
      <c r="H81" s="53"/>
    </row>
    <row r="82" spans="1:8" ht="15.75" customHeight="1">
      <c r="A82" s="206"/>
      <c r="B82" s="207"/>
      <c r="C82" s="215"/>
      <c r="D82" s="216"/>
      <c r="E82" s="53"/>
      <c r="F82" s="53"/>
      <c r="G82" s="53"/>
      <c r="H82" s="53"/>
    </row>
    <row r="83" spans="1:8" ht="32.25" customHeight="1">
      <c r="A83" s="218" t="s">
        <v>5</v>
      </c>
      <c r="B83" s="219" t="s">
        <v>775</v>
      </c>
      <c r="C83" s="220" t="s">
        <v>776</v>
      </c>
      <c r="D83" s="221"/>
      <c r="E83" s="53"/>
      <c r="F83" s="53"/>
      <c r="G83" s="53"/>
      <c r="H83" s="53"/>
    </row>
    <row r="84" spans="1:8" ht="15.75" customHeight="1">
      <c r="A84" s="209" t="s">
        <v>795</v>
      </c>
      <c r="B84" s="224" t="s">
        <v>796</v>
      </c>
      <c r="C84" s="418" t="s">
        <v>677</v>
      </c>
      <c r="D84" s="213"/>
      <c r="E84" s="53"/>
      <c r="F84" s="53"/>
      <c r="G84" s="53"/>
      <c r="H84" s="53"/>
    </row>
    <row r="85" spans="1:8" ht="15.75" customHeight="1">
      <c r="A85" s="209" t="s">
        <v>797</v>
      </c>
      <c r="B85" s="224" t="s">
        <v>798</v>
      </c>
      <c r="C85" s="419"/>
      <c r="D85" s="214"/>
      <c r="E85" s="53"/>
      <c r="F85" s="53"/>
      <c r="G85" s="53"/>
      <c r="H85" s="53"/>
    </row>
    <row r="86" spans="1:8" ht="15.75" customHeight="1">
      <c r="A86" s="209" t="s">
        <v>799</v>
      </c>
      <c r="B86" s="224" t="s">
        <v>800</v>
      </c>
      <c r="C86" s="419"/>
      <c r="D86" s="214"/>
      <c r="E86" s="53"/>
      <c r="F86" s="53"/>
      <c r="G86" s="53"/>
      <c r="H86" s="53"/>
    </row>
    <row r="87" spans="1:8" ht="15.75" customHeight="1">
      <c r="A87" s="209" t="s">
        <v>801</v>
      </c>
      <c r="B87" s="224" t="s">
        <v>802</v>
      </c>
      <c r="C87" s="419"/>
      <c r="D87" s="214"/>
      <c r="E87" s="53"/>
      <c r="F87" s="53"/>
      <c r="G87" s="53"/>
      <c r="H87" s="53"/>
    </row>
    <row r="88" spans="1:8" ht="15.75" customHeight="1">
      <c r="A88" s="209" t="s">
        <v>803</v>
      </c>
      <c r="B88" s="224" t="s">
        <v>804</v>
      </c>
      <c r="C88" s="419"/>
      <c r="D88" s="214"/>
      <c r="E88" s="53"/>
      <c r="F88" s="53"/>
      <c r="G88" s="53"/>
      <c r="H88" s="53"/>
    </row>
    <row r="89" spans="1:8" ht="15.75" customHeight="1">
      <c r="A89" s="209" t="s">
        <v>805</v>
      </c>
      <c r="B89" s="224" t="s">
        <v>806</v>
      </c>
      <c r="C89" s="420"/>
      <c r="D89" s="214"/>
      <c r="E89" s="53"/>
      <c r="F89" s="53"/>
      <c r="G89" s="53"/>
      <c r="H89" s="53"/>
    </row>
    <row r="90" spans="1:8" ht="15.75" customHeight="1">
      <c r="A90" s="53"/>
      <c r="B90" s="53"/>
      <c r="C90" s="205"/>
      <c r="D90" s="134"/>
      <c r="E90" s="53"/>
      <c r="F90" s="53"/>
      <c r="G90" s="53"/>
      <c r="H90" s="53"/>
    </row>
    <row r="91" spans="1:8" ht="15.75" customHeight="1">
      <c r="A91" s="53"/>
      <c r="B91" s="53"/>
      <c r="C91" s="205"/>
      <c r="D91" s="134"/>
      <c r="E91" s="53"/>
      <c r="F91" s="53"/>
      <c r="G91" s="53"/>
      <c r="H91" s="53"/>
    </row>
    <row r="92" spans="1:8" ht="15.75" customHeight="1">
      <c r="A92" s="53"/>
      <c r="B92" s="53"/>
      <c r="C92" s="205"/>
      <c r="D92" s="134"/>
      <c r="E92" s="53"/>
      <c r="F92" s="53"/>
      <c r="G92" s="53"/>
      <c r="H92" s="53"/>
    </row>
    <row r="93" spans="1:8" ht="15.75" customHeight="1">
      <c r="A93" s="53"/>
      <c r="B93" s="53"/>
      <c r="C93" s="205"/>
      <c r="D93" s="134"/>
      <c r="E93" s="53"/>
      <c r="F93" s="53"/>
      <c r="G93" s="53"/>
      <c r="H93" s="53"/>
    </row>
    <row r="94" spans="1:8" ht="15.75" customHeight="1">
      <c r="A94" s="53"/>
      <c r="B94" s="53"/>
      <c r="C94" s="205"/>
      <c r="D94" s="134"/>
      <c r="E94" s="53"/>
      <c r="F94" s="53"/>
      <c r="G94" s="53"/>
      <c r="H94" s="53"/>
    </row>
    <row r="95" spans="1:8" ht="15.75" customHeight="1">
      <c r="A95" s="53"/>
      <c r="B95" s="53"/>
      <c r="C95" s="205"/>
      <c r="D95" s="134"/>
      <c r="E95" s="53"/>
      <c r="F95" s="53"/>
      <c r="G95" s="53"/>
      <c r="H95" s="53"/>
    </row>
    <row r="96" spans="1:8" ht="15.75" customHeight="1">
      <c r="A96" s="53"/>
      <c r="B96" s="53"/>
      <c r="C96" s="205"/>
      <c r="D96" s="134"/>
      <c r="E96" s="53"/>
      <c r="F96" s="53"/>
      <c r="G96" s="53"/>
      <c r="H96" s="53"/>
    </row>
    <row r="97" spans="1:8" ht="15.75" customHeight="1">
      <c r="A97" s="53"/>
      <c r="B97" s="53"/>
      <c r="C97" s="205"/>
      <c r="D97" s="134"/>
      <c r="E97" s="53"/>
      <c r="F97" s="53"/>
      <c r="G97" s="53"/>
      <c r="H97" s="53"/>
    </row>
    <row r="98" spans="1:8" ht="15.75" customHeight="1">
      <c r="A98" s="53"/>
      <c r="B98" s="53"/>
      <c r="C98" s="205"/>
      <c r="D98" s="134"/>
      <c r="E98" s="53"/>
      <c r="F98" s="53"/>
      <c r="G98" s="53"/>
      <c r="H98" s="53"/>
    </row>
    <row r="99" spans="1:8" ht="15.75" customHeight="1">
      <c r="A99" s="53"/>
      <c r="B99" s="53"/>
      <c r="C99" s="205"/>
      <c r="D99" s="134"/>
      <c r="E99" s="53"/>
      <c r="F99" s="53"/>
      <c r="G99" s="53"/>
      <c r="H99" s="53"/>
    </row>
    <row r="100" spans="1:8" ht="15.75" customHeight="1">
      <c r="A100" s="53"/>
      <c r="B100" s="53"/>
      <c r="C100" s="205"/>
      <c r="D100" s="134"/>
      <c r="E100" s="53"/>
      <c r="F100" s="53"/>
      <c r="G100" s="53"/>
      <c r="H100" s="53"/>
    </row>
    <row r="101" spans="1:8" ht="15.75" customHeight="1">
      <c r="A101" s="53"/>
      <c r="B101" s="53"/>
      <c r="C101" s="205"/>
      <c r="D101" s="134"/>
      <c r="E101" s="53"/>
      <c r="F101" s="53"/>
      <c r="G101" s="53"/>
      <c r="H101" s="53"/>
    </row>
    <row r="102" spans="1:8" ht="15.75" customHeight="1">
      <c r="A102" s="53"/>
      <c r="B102" s="53"/>
      <c r="C102" s="205"/>
      <c r="D102" s="134"/>
      <c r="E102" s="53"/>
      <c r="F102" s="53"/>
      <c r="G102" s="53"/>
      <c r="H102" s="53"/>
    </row>
    <row r="103" spans="1:8" ht="15.75" customHeight="1">
      <c r="A103" s="53"/>
      <c r="B103" s="53"/>
      <c r="C103" s="205"/>
      <c r="D103" s="134"/>
      <c r="E103" s="53"/>
      <c r="F103" s="53"/>
      <c r="G103" s="53"/>
      <c r="H103" s="53"/>
    </row>
    <row r="104" spans="1:8" ht="15.75" customHeight="1">
      <c r="A104" s="53"/>
      <c r="B104" s="53"/>
      <c r="C104" s="205"/>
      <c r="D104" s="134"/>
      <c r="E104" s="53"/>
      <c r="F104" s="53"/>
      <c r="G104" s="53"/>
      <c r="H104" s="53"/>
    </row>
    <row r="105" spans="1:8" ht="15.75" customHeight="1">
      <c r="A105" s="53"/>
      <c r="B105" s="53"/>
      <c r="C105" s="205"/>
      <c r="D105" s="134"/>
      <c r="E105" s="53"/>
      <c r="F105" s="53"/>
      <c r="G105" s="53"/>
      <c r="H105" s="53"/>
    </row>
    <row r="106" spans="1:8" ht="15.75" customHeight="1">
      <c r="A106" s="53"/>
      <c r="B106" s="53"/>
      <c r="C106" s="205"/>
      <c r="D106" s="134"/>
      <c r="E106" s="53"/>
      <c r="F106" s="53"/>
      <c r="G106" s="53"/>
      <c r="H106" s="53"/>
    </row>
    <row r="107" spans="1:8" ht="15.75" customHeight="1">
      <c r="A107" s="53"/>
      <c r="B107" s="53"/>
      <c r="C107" s="205"/>
      <c r="D107" s="134"/>
      <c r="E107" s="53"/>
      <c r="F107" s="53"/>
      <c r="G107" s="53"/>
      <c r="H107" s="53"/>
    </row>
    <row r="108" spans="1:8" ht="15.75" customHeight="1">
      <c r="A108" s="53"/>
      <c r="B108" s="53"/>
      <c r="C108" s="205"/>
      <c r="D108" s="134"/>
      <c r="E108" s="53"/>
      <c r="F108" s="53"/>
      <c r="G108" s="53"/>
      <c r="H108" s="53"/>
    </row>
    <row r="109" spans="1:8" ht="15.75" customHeight="1">
      <c r="A109" s="53"/>
      <c r="B109" s="53"/>
      <c r="C109" s="205"/>
      <c r="D109" s="134"/>
      <c r="E109" s="53"/>
      <c r="F109" s="53"/>
      <c r="G109" s="53"/>
      <c r="H109" s="53"/>
    </row>
    <row r="110" spans="1:8" ht="15.75" customHeight="1">
      <c r="A110" s="53"/>
      <c r="B110" s="53"/>
      <c r="C110" s="205"/>
      <c r="D110" s="134"/>
      <c r="E110" s="53"/>
      <c r="F110" s="53"/>
      <c r="G110" s="53"/>
      <c r="H110" s="53"/>
    </row>
    <row r="111" spans="1:8" ht="15.75" customHeight="1">
      <c r="A111" s="53"/>
      <c r="B111" s="53"/>
      <c r="C111" s="205"/>
      <c r="D111" s="134"/>
      <c r="E111" s="53"/>
      <c r="F111" s="53"/>
      <c r="G111" s="53"/>
      <c r="H111" s="53"/>
    </row>
    <row r="112" spans="1:8" ht="15.75" customHeight="1">
      <c r="A112" s="53"/>
      <c r="B112" s="53"/>
      <c r="C112" s="205"/>
      <c r="D112" s="134"/>
      <c r="E112" s="53"/>
      <c r="F112" s="53"/>
      <c r="G112" s="53"/>
      <c r="H112" s="53"/>
    </row>
    <row r="113" spans="1:8" ht="15.75" customHeight="1">
      <c r="A113" s="53"/>
      <c r="B113" s="53"/>
      <c r="C113" s="205"/>
      <c r="D113" s="134"/>
      <c r="E113" s="53"/>
      <c r="F113" s="53"/>
      <c r="G113" s="53"/>
      <c r="H113" s="53"/>
    </row>
    <row r="114" spans="1:8" ht="15.75" customHeight="1">
      <c r="A114" s="53"/>
      <c r="B114" s="53"/>
      <c r="C114" s="205"/>
      <c r="D114" s="134"/>
      <c r="E114" s="53"/>
      <c r="F114" s="53"/>
      <c r="G114" s="53"/>
      <c r="H114" s="53"/>
    </row>
    <row r="115" spans="1:8" ht="15.75" customHeight="1">
      <c r="A115" s="53"/>
      <c r="B115" s="53"/>
      <c r="C115" s="205"/>
      <c r="D115" s="134"/>
      <c r="E115" s="53"/>
      <c r="F115" s="53"/>
      <c r="G115" s="53"/>
      <c r="H115" s="53"/>
    </row>
    <row r="116" spans="1:8" ht="15.75" customHeight="1">
      <c r="A116" s="53"/>
      <c r="B116" s="53"/>
      <c r="C116" s="205"/>
      <c r="D116" s="134"/>
      <c r="E116" s="53"/>
      <c r="F116" s="53"/>
      <c r="G116" s="53"/>
      <c r="H116" s="53"/>
    </row>
    <row r="117" spans="1:8" ht="15.75" customHeight="1">
      <c r="A117" s="53"/>
      <c r="B117" s="53"/>
      <c r="C117" s="205"/>
      <c r="D117" s="134"/>
      <c r="E117" s="53"/>
      <c r="F117" s="53"/>
      <c r="G117" s="53"/>
      <c r="H117" s="53"/>
    </row>
    <row r="118" spans="1:8" ht="15.75" customHeight="1">
      <c r="A118" s="53"/>
      <c r="B118" s="53"/>
      <c r="C118" s="205"/>
      <c r="D118" s="134"/>
      <c r="E118" s="53"/>
      <c r="F118" s="53"/>
      <c r="G118" s="53"/>
      <c r="H118" s="53"/>
    </row>
    <row r="119" spans="1:8" ht="15.75" customHeight="1">
      <c r="A119" s="53"/>
      <c r="B119" s="53"/>
      <c r="C119" s="205"/>
      <c r="D119" s="134"/>
      <c r="E119" s="53"/>
      <c r="F119" s="53"/>
      <c r="G119" s="53"/>
      <c r="H119" s="53"/>
    </row>
    <row r="120" spans="1:8" ht="15.75" customHeight="1">
      <c r="A120" s="53"/>
      <c r="B120" s="53"/>
      <c r="C120" s="205"/>
      <c r="D120" s="134"/>
      <c r="E120" s="53"/>
      <c r="F120" s="53"/>
      <c r="G120" s="53"/>
      <c r="H120" s="53"/>
    </row>
    <row r="121" spans="1:8" ht="15.75" customHeight="1">
      <c r="A121" s="53"/>
      <c r="B121" s="53"/>
      <c r="C121" s="205"/>
      <c r="D121" s="134"/>
      <c r="E121" s="53"/>
      <c r="F121" s="53"/>
      <c r="G121" s="53"/>
      <c r="H121" s="53"/>
    </row>
    <row r="122" spans="1:8" ht="15.75" customHeight="1">
      <c r="A122" s="53"/>
      <c r="B122" s="53"/>
      <c r="C122" s="205"/>
      <c r="D122" s="134"/>
      <c r="E122" s="53"/>
      <c r="F122" s="53"/>
      <c r="G122" s="53"/>
      <c r="H122" s="53"/>
    </row>
    <row r="123" spans="1:8" ht="15.75" customHeight="1">
      <c r="A123" s="53"/>
      <c r="B123" s="53"/>
      <c r="C123" s="205"/>
      <c r="D123" s="134"/>
      <c r="E123" s="53"/>
      <c r="F123" s="53"/>
      <c r="G123" s="53"/>
      <c r="H123" s="53"/>
    </row>
    <row r="124" spans="1:8" ht="15.75" customHeight="1">
      <c r="A124" s="53"/>
      <c r="B124" s="53"/>
      <c r="C124" s="205"/>
      <c r="D124" s="134"/>
      <c r="E124" s="53"/>
      <c r="F124" s="53"/>
      <c r="G124" s="53"/>
      <c r="H124" s="53"/>
    </row>
    <row r="125" spans="1:8" ht="15.75" customHeight="1">
      <c r="A125" s="53"/>
      <c r="B125" s="53"/>
      <c r="C125" s="205"/>
      <c r="D125" s="134"/>
      <c r="E125" s="53"/>
      <c r="F125" s="53"/>
      <c r="G125" s="53"/>
      <c r="H125" s="53"/>
    </row>
    <row r="126" spans="1:8" ht="15.75" customHeight="1">
      <c r="A126" s="53"/>
      <c r="B126" s="53"/>
      <c r="C126" s="205"/>
      <c r="D126" s="134"/>
      <c r="E126" s="53"/>
      <c r="F126" s="53"/>
      <c r="G126" s="53"/>
      <c r="H126" s="53"/>
    </row>
    <row r="127" spans="1:8" ht="15.75" customHeight="1">
      <c r="A127" s="53"/>
      <c r="B127" s="53"/>
      <c r="C127" s="205"/>
      <c r="D127" s="134"/>
      <c r="E127" s="53"/>
      <c r="F127" s="53"/>
      <c r="G127" s="53"/>
      <c r="H127" s="53"/>
    </row>
    <row r="128" spans="1:8" ht="15.75" customHeight="1">
      <c r="A128" s="53"/>
      <c r="B128" s="53"/>
      <c r="C128" s="205"/>
      <c r="D128" s="134"/>
      <c r="E128" s="53"/>
      <c r="F128" s="53"/>
      <c r="G128" s="53"/>
      <c r="H128" s="53"/>
    </row>
    <row r="129" spans="1:8" ht="15.75" customHeight="1">
      <c r="A129" s="53"/>
      <c r="B129" s="53"/>
      <c r="C129" s="205"/>
      <c r="D129" s="134"/>
      <c r="E129" s="53"/>
      <c r="F129" s="53"/>
      <c r="G129" s="53"/>
      <c r="H129" s="53"/>
    </row>
    <row r="130" spans="1:8" ht="15.75" customHeight="1">
      <c r="A130" s="53"/>
      <c r="B130" s="53"/>
      <c r="C130" s="205"/>
      <c r="D130" s="134"/>
      <c r="E130" s="53"/>
      <c r="F130" s="53"/>
      <c r="G130" s="53"/>
      <c r="H130" s="53"/>
    </row>
    <row r="131" spans="1:8" ht="15.75" customHeight="1">
      <c r="A131" s="53"/>
      <c r="B131" s="53"/>
      <c r="C131" s="205"/>
      <c r="D131" s="134"/>
      <c r="E131" s="53"/>
      <c r="F131" s="53"/>
      <c r="G131" s="53"/>
      <c r="H131" s="53"/>
    </row>
    <row r="132" spans="1:8" ht="15.75" customHeight="1">
      <c r="A132" s="53"/>
      <c r="B132" s="53"/>
      <c r="C132" s="205"/>
      <c r="D132" s="134"/>
      <c r="E132" s="53"/>
      <c r="F132" s="53"/>
      <c r="G132" s="53"/>
      <c r="H132" s="53"/>
    </row>
    <row r="133" spans="1:8" ht="15.75" customHeight="1">
      <c r="A133" s="53"/>
      <c r="B133" s="53"/>
      <c r="C133" s="205"/>
      <c r="D133" s="134"/>
      <c r="E133" s="53"/>
      <c r="F133" s="53"/>
      <c r="G133" s="53"/>
      <c r="H133" s="53"/>
    </row>
    <row r="134" spans="1:8" ht="15.75" customHeight="1">
      <c r="A134" s="53"/>
      <c r="B134" s="53"/>
      <c r="C134" s="205"/>
      <c r="D134" s="134"/>
      <c r="E134" s="53"/>
      <c r="F134" s="53"/>
      <c r="G134" s="53"/>
      <c r="H134" s="53"/>
    </row>
    <row r="135" spans="1:8" ht="15.75" customHeight="1">
      <c r="A135" s="53"/>
      <c r="B135" s="53"/>
      <c r="C135" s="205"/>
      <c r="D135" s="134"/>
      <c r="E135" s="53"/>
      <c r="F135" s="53"/>
      <c r="G135" s="53"/>
      <c r="H135" s="53"/>
    </row>
    <row r="136" spans="1:8" ht="15.75" customHeight="1">
      <c r="A136" s="53"/>
      <c r="B136" s="53"/>
      <c r="C136" s="205"/>
      <c r="D136" s="134"/>
      <c r="E136" s="53"/>
      <c r="F136" s="53"/>
      <c r="G136" s="53"/>
      <c r="H136" s="53"/>
    </row>
    <row r="137" spans="1:8" ht="15.75" customHeight="1">
      <c r="A137" s="53"/>
      <c r="B137" s="53"/>
      <c r="C137" s="205"/>
      <c r="D137" s="134"/>
      <c r="E137" s="53"/>
      <c r="F137" s="53"/>
      <c r="G137" s="53"/>
      <c r="H137" s="53"/>
    </row>
    <row r="138" spans="1:8" ht="15.75" customHeight="1">
      <c r="A138" s="53"/>
      <c r="B138" s="53"/>
      <c r="C138" s="205"/>
      <c r="D138" s="134"/>
      <c r="E138" s="53"/>
      <c r="F138" s="53"/>
      <c r="G138" s="53"/>
      <c r="H138" s="53"/>
    </row>
    <row r="139" spans="1:8" ht="15.75" customHeight="1">
      <c r="A139" s="53"/>
      <c r="B139" s="53"/>
      <c r="C139" s="205"/>
      <c r="D139" s="134"/>
      <c r="E139" s="53"/>
      <c r="F139" s="53"/>
      <c r="G139" s="53"/>
      <c r="H139" s="53"/>
    </row>
    <row r="140" spans="1:8" ht="15.75" customHeight="1">
      <c r="A140" s="53"/>
      <c r="B140" s="53"/>
      <c r="C140" s="205"/>
      <c r="D140" s="134"/>
      <c r="E140" s="53"/>
      <c r="F140" s="53"/>
      <c r="G140" s="53"/>
      <c r="H140" s="53"/>
    </row>
    <row r="141" spans="1:8" ht="15.75" customHeight="1">
      <c r="A141" s="53"/>
      <c r="B141" s="53"/>
      <c r="C141" s="205"/>
      <c r="D141" s="134"/>
      <c r="E141" s="53"/>
      <c r="F141" s="53"/>
      <c r="G141" s="53"/>
      <c r="H141" s="53"/>
    </row>
    <row r="142" spans="1:8" ht="15.75" customHeight="1">
      <c r="A142" s="53"/>
      <c r="B142" s="53"/>
      <c r="C142" s="205"/>
      <c r="D142" s="134"/>
      <c r="E142" s="53"/>
      <c r="F142" s="53"/>
      <c r="G142" s="53"/>
      <c r="H142" s="53"/>
    </row>
    <row r="143" spans="1:8" ht="15.75" customHeight="1">
      <c r="A143" s="53"/>
      <c r="B143" s="53"/>
      <c r="C143" s="205"/>
      <c r="D143" s="134"/>
      <c r="E143" s="53"/>
      <c r="F143" s="53"/>
      <c r="G143" s="53"/>
      <c r="H143" s="53"/>
    </row>
    <row r="144" spans="1:8" ht="15.75" customHeight="1">
      <c r="A144" s="53"/>
      <c r="B144" s="53"/>
      <c r="C144" s="205"/>
      <c r="D144" s="134"/>
      <c r="E144" s="53"/>
      <c r="F144" s="53"/>
      <c r="G144" s="53"/>
      <c r="H144" s="53"/>
    </row>
    <row r="145" spans="1:8" ht="15.75" customHeight="1">
      <c r="A145" s="53"/>
      <c r="B145" s="53"/>
      <c r="C145" s="205"/>
      <c r="D145" s="134"/>
      <c r="E145" s="53"/>
      <c r="F145" s="53"/>
      <c r="G145" s="53"/>
      <c r="H145" s="53"/>
    </row>
    <row r="146" spans="1:8" ht="15.75" customHeight="1">
      <c r="A146" s="53"/>
      <c r="B146" s="53"/>
      <c r="C146" s="205"/>
      <c r="D146" s="134"/>
      <c r="E146" s="53"/>
      <c r="F146" s="53"/>
      <c r="G146" s="53"/>
      <c r="H146" s="53"/>
    </row>
    <row r="147" spans="1:8" ht="15.75" customHeight="1">
      <c r="A147" s="53"/>
      <c r="B147" s="53"/>
      <c r="C147" s="205"/>
      <c r="D147" s="134"/>
      <c r="E147" s="53"/>
      <c r="F147" s="53"/>
      <c r="G147" s="53"/>
      <c r="H147" s="53"/>
    </row>
    <row r="148" spans="1:8" ht="15.75" customHeight="1">
      <c r="A148" s="53"/>
      <c r="B148" s="53"/>
      <c r="C148" s="205"/>
      <c r="D148" s="134"/>
      <c r="E148" s="53"/>
      <c r="F148" s="53"/>
      <c r="G148" s="53"/>
      <c r="H148" s="53"/>
    </row>
    <row r="149" spans="1:8" ht="15.75" customHeight="1">
      <c r="A149" s="53"/>
      <c r="B149" s="53"/>
      <c r="C149" s="205"/>
      <c r="D149" s="134"/>
      <c r="E149" s="53"/>
      <c r="F149" s="53"/>
      <c r="G149" s="53"/>
      <c r="H149" s="53"/>
    </row>
    <row r="150" spans="1:8" ht="15.75" customHeight="1">
      <c r="A150" s="53"/>
      <c r="B150" s="53"/>
      <c r="C150" s="205"/>
      <c r="D150" s="134"/>
      <c r="E150" s="53"/>
      <c r="F150" s="53"/>
      <c r="G150" s="53"/>
      <c r="H150" s="53"/>
    </row>
    <row r="151" spans="1:8" ht="15.75" customHeight="1">
      <c r="A151" s="53"/>
      <c r="B151" s="53"/>
      <c r="C151" s="205"/>
      <c r="D151" s="134"/>
      <c r="E151" s="53"/>
      <c r="F151" s="53"/>
      <c r="G151" s="53"/>
      <c r="H151" s="53"/>
    </row>
    <row r="152" spans="1:8" ht="15.75" customHeight="1">
      <c r="A152" s="53"/>
      <c r="B152" s="53"/>
      <c r="C152" s="205"/>
      <c r="D152" s="134"/>
      <c r="E152" s="53"/>
      <c r="F152" s="53"/>
      <c r="G152" s="53"/>
      <c r="H152" s="53"/>
    </row>
    <row r="153" spans="1:8" ht="15.75" customHeight="1">
      <c r="A153" s="53"/>
      <c r="B153" s="53"/>
      <c r="C153" s="205"/>
      <c r="D153" s="134"/>
      <c r="E153" s="53"/>
      <c r="F153" s="53"/>
      <c r="G153" s="53"/>
      <c r="H153" s="53"/>
    </row>
    <row r="154" spans="1:8" ht="15.75" customHeight="1">
      <c r="A154" s="53"/>
      <c r="B154" s="53"/>
      <c r="C154" s="205"/>
      <c r="D154" s="134"/>
      <c r="E154" s="53"/>
      <c r="F154" s="53"/>
      <c r="G154" s="53"/>
      <c r="H154" s="53"/>
    </row>
    <row r="155" spans="1:8" ht="15.75" customHeight="1">
      <c r="A155" s="53"/>
      <c r="B155" s="53"/>
      <c r="C155" s="205"/>
      <c r="D155" s="134"/>
      <c r="E155" s="53"/>
      <c r="F155" s="53"/>
      <c r="G155" s="53"/>
      <c r="H155" s="53"/>
    </row>
    <row r="156" spans="1:8" ht="15.75" customHeight="1">
      <c r="A156" s="53"/>
      <c r="B156" s="53"/>
      <c r="C156" s="205"/>
      <c r="D156" s="134"/>
      <c r="E156" s="53"/>
      <c r="F156" s="53"/>
      <c r="G156" s="53"/>
      <c r="H156" s="53"/>
    </row>
    <row r="157" spans="1:8" ht="15.75" customHeight="1">
      <c r="A157" s="53"/>
      <c r="B157" s="53"/>
      <c r="C157" s="205"/>
      <c r="D157" s="134"/>
      <c r="E157" s="53"/>
      <c r="F157" s="53"/>
      <c r="G157" s="53"/>
      <c r="H157" s="53"/>
    </row>
    <row r="158" spans="1:8" ht="15.75" customHeight="1">
      <c r="A158" s="53"/>
      <c r="B158" s="53"/>
      <c r="C158" s="205"/>
      <c r="D158" s="134"/>
      <c r="E158" s="53"/>
      <c r="F158" s="53"/>
      <c r="G158" s="53"/>
      <c r="H158" s="53"/>
    </row>
    <row r="159" spans="1:8" ht="15.75" customHeight="1">
      <c r="A159" s="53"/>
      <c r="B159" s="53"/>
      <c r="C159" s="205"/>
      <c r="D159" s="134"/>
      <c r="E159" s="53"/>
      <c r="F159" s="53"/>
      <c r="G159" s="53"/>
      <c r="H159" s="53"/>
    </row>
    <row r="160" spans="1:8" ht="15.75" customHeight="1">
      <c r="A160" s="53"/>
      <c r="B160" s="53"/>
      <c r="C160" s="205"/>
      <c r="D160" s="134"/>
      <c r="E160" s="53"/>
      <c r="F160" s="53"/>
      <c r="G160" s="53"/>
      <c r="H160" s="53"/>
    </row>
    <row r="161" spans="1:8" ht="15.75" customHeight="1">
      <c r="A161" s="53"/>
      <c r="B161" s="53"/>
      <c r="C161" s="205"/>
      <c r="D161" s="134"/>
      <c r="E161" s="53"/>
      <c r="F161" s="53"/>
      <c r="G161" s="53"/>
      <c r="H161" s="53"/>
    </row>
    <row r="162" spans="1:8" ht="15.75" customHeight="1">
      <c r="A162" s="53"/>
      <c r="B162" s="53"/>
      <c r="C162" s="205"/>
      <c r="D162" s="134"/>
      <c r="E162" s="53"/>
      <c r="F162" s="53"/>
      <c r="G162" s="53"/>
      <c r="H162" s="53"/>
    </row>
    <row r="163" spans="1:8" ht="15.75" customHeight="1">
      <c r="A163" s="53"/>
      <c r="B163" s="53"/>
      <c r="C163" s="205"/>
      <c r="D163" s="134"/>
      <c r="E163" s="53"/>
      <c r="F163" s="53"/>
      <c r="G163" s="53"/>
      <c r="H163" s="53"/>
    </row>
    <row r="164" spans="1:8" ht="15.75" customHeight="1">
      <c r="A164" s="53"/>
      <c r="B164" s="53"/>
      <c r="C164" s="205"/>
      <c r="D164" s="134"/>
      <c r="E164" s="53"/>
      <c r="F164" s="53"/>
      <c r="G164" s="53"/>
      <c r="H164" s="53"/>
    </row>
    <row r="165" spans="1:8" ht="15.75" customHeight="1">
      <c r="A165" s="53"/>
      <c r="B165" s="53"/>
      <c r="C165" s="205"/>
      <c r="D165" s="134"/>
      <c r="E165" s="53"/>
      <c r="F165" s="53"/>
      <c r="G165" s="53"/>
      <c r="H165" s="53"/>
    </row>
    <row r="166" spans="1:8" ht="15.75" customHeight="1">
      <c r="A166" s="53"/>
      <c r="B166" s="53"/>
      <c r="C166" s="205"/>
      <c r="D166" s="134"/>
      <c r="E166" s="53"/>
      <c r="F166" s="53"/>
      <c r="G166" s="53"/>
      <c r="H166" s="53"/>
    </row>
    <row r="167" spans="1:8" ht="15.75" customHeight="1">
      <c r="A167" s="53"/>
      <c r="B167" s="53"/>
      <c r="C167" s="205"/>
      <c r="D167" s="134"/>
      <c r="E167" s="53"/>
      <c r="F167" s="53"/>
      <c r="G167" s="53"/>
      <c r="H167" s="53"/>
    </row>
    <row r="168" spans="1:8" ht="15.75" customHeight="1">
      <c r="A168" s="53"/>
      <c r="B168" s="53"/>
      <c r="C168" s="205"/>
      <c r="D168" s="134"/>
      <c r="E168" s="53"/>
      <c r="F168" s="53"/>
      <c r="G168" s="53"/>
      <c r="H168" s="53"/>
    </row>
    <row r="169" spans="1:8" ht="15.75" customHeight="1">
      <c r="A169" s="53"/>
      <c r="B169" s="53"/>
      <c r="C169" s="205"/>
      <c r="D169" s="134"/>
      <c r="E169" s="53"/>
      <c r="F169" s="53"/>
      <c r="G169" s="53"/>
      <c r="H169" s="53"/>
    </row>
    <row r="170" spans="1:8" ht="15.75" customHeight="1">
      <c r="A170" s="53"/>
      <c r="B170" s="53"/>
      <c r="C170" s="205"/>
      <c r="D170" s="134"/>
      <c r="E170" s="53"/>
      <c r="F170" s="53"/>
      <c r="G170" s="53"/>
      <c r="H170" s="53"/>
    </row>
    <row r="171" spans="1:8" ht="15.75" customHeight="1">
      <c r="A171" s="53"/>
      <c r="B171" s="53"/>
      <c r="C171" s="205"/>
      <c r="D171" s="134"/>
      <c r="E171" s="53"/>
      <c r="F171" s="53"/>
      <c r="G171" s="53"/>
      <c r="H171" s="53"/>
    </row>
    <row r="172" spans="1:8" ht="15.75" customHeight="1">
      <c r="A172" s="53"/>
      <c r="B172" s="53"/>
      <c r="C172" s="205"/>
      <c r="D172" s="134"/>
      <c r="E172" s="53"/>
      <c r="F172" s="53"/>
      <c r="G172" s="53"/>
      <c r="H172" s="53"/>
    </row>
    <row r="173" spans="1:8" ht="15.75" customHeight="1">
      <c r="A173" s="53"/>
      <c r="B173" s="53"/>
      <c r="C173" s="205"/>
      <c r="D173" s="134"/>
      <c r="E173" s="53"/>
      <c r="F173" s="53"/>
      <c r="G173" s="53"/>
      <c r="H173" s="53"/>
    </row>
    <row r="174" spans="1:8" ht="15.75" customHeight="1">
      <c r="A174" s="53"/>
      <c r="B174" s="53"/>
      <c r="C174" s="205"/>
      <c r="D174" s="134"/>
      <c r="E174" s="53"/>
      <c r="F174" s="53"/>
      <c r="G174" s="53"/>
      <c r="H174" s="53"/>
    </row>
    <row r="175" spans="1:8" ht="15.75" customHeight="1">
      <c r="A175" s="53"/>
      <c r="B175" s="53"/>
      <c r="C175" s="205"/>
      <c r="D175" s="134"/>
      <c r="E175" s="53"/>
      <c r="F175" s="53"/>
      <c r="G175" s="53"/>
      <c r="H175" s="53"/>
    </row>
    <row r="176" spans="1:8" ht="15.75" customHeight="1">
      <c r="A176" s="53"/>
      <c r="B176" s="53"/>
      <c r="C176" s="205"/>
      <c r="D176" s="134"/>
      <c r="E176" s="53"/>
      <c r="F176" s="53"/>
      <c r="G176" s="53"/>
      <c r="H176" s="53"/>
    </row>
    <row r="177" spans="1:8" ht="15.75" customHeight="1">
      <c r="A177" s="53"/>
      <c r="B177" s="53"/>
      <c r="C177" s="205"/>
      <c r="D177" s="134"/>
      <c r="E177" s="53"/>
      <c r="F177" s="53"/>
      <c r="G177" s="53"/>
      <c r="H177" s="53"/>
    </row>
    <row r="178" spans="1:8" ht="15.75" customHeight="1">
      <c r="A178" s="53"/>
      <c r="B178" s="53"/>
      <c r="C178" s="205"/>
      <c r="D178" s="134"/>
      <c r="E178" s="53"/>
      <c r="F178" s="53"/>
      <c r="G178" s="53"/>
      <c r="H178" s="53"/>
    </row>
    <row r="179" spans="1:8" ht="15.75" customHeight="1">
      <c r="A179" s="53"/>
      <c r="B179" s="53"/>
      <c r="C179" s="205"/>
      <c r="D179" s="134"/>
      <c r="E179" s="53"/>
      <c r="F179" s="53"/>
      <c r="G179" s="53"/>
      <c r="H179" s="53"/>
    </row>
    <row r="180" spans="1:8" ht="15.75" customHeight="1">
      <c r="A180" s="53"/>
      <c r="B180" s="53"/>
      <c r="C180" s="205"/>
      <c r="D180" s="134"/>
      <c r="E180" s="53"/>
      <c r="F180" s="53"/>
      <c r="G180" s="53"/>
      <c r="H180" s="53"/>
    </row>
    <row r="181" spans="1:8" ht="15.75" customHeight="1">
      <c r="A181" s="53"/>
      <c r="B181" s="53"/>
      <c r="C181" s="205"/>
      <c r="D181" s="134"/>
      <c r="E181" s="53"/>
      <c r="F181" s="53"/>
      <c r="G181" s="53"/>
      <c r="H181" s="53"/>
    </row>
    <row r="182" spans="1:8" ht="15.75" customHeight="1">
      <c r="A182" s="53"/>
      <c r="B182" s="53"/>
      <c r="C182" s="205"/>
      <c r="D182" s="134"/>
      <c r="E182" s="53"/>
      <c r="F182" s="53"/>
      <c r="G182" s="53"/>
      <c r="H182" s="53"/>
    </row>
    <row r="183" spans="1:8" ht="15.75" customHeight="1">
      <c r="A183" s="53"/>
      <c r="B183" s="53"/>
      <c r="C183" s="205"/>
      <c r="D183" s="134"/>
      <c r="E183" s="53"/>
      <c r="F183" s="53"/>
      <c r="G183" s="53"/>
      <c r="H183" s="53"/>
    </row>
    <row r="184" spans="1:8" ht="15.75" customHeight="1">
      <c r="A184" s="53"/>
      <c r="B184" s="53"/>
      <c r="C184" s="205"/>
      <c r="D184" s="134"/>
      <c r="E184" s="53"/>
      <c r="F184" s="53"/>
      <c r="G184" s="53"/>
      <c r="H184" s="53"/>
    </row>
    <row r="185" spans="1:8" ht="15.75" customHeight="1">
      <c r="A185" s="53"/>
      <c r="B185" s="53"/>
      <c r="C185" s="205"/>
      <c r="D185" s="134"/>
      <c r="E185" s="53"/>
      <c r="F185" s="53"/>
      <c r="G185" s="53"/>
      <c r="H185" s="53"/>
    </row>
    <row r="186" spans="1:8" ht="15.75" customHeight="1">
      <c r="A186" s="53"/>
      <c r="B186" s="53"/>
      <c r="C186" s="205"/>
      <c r="D186" s="134"/>
      <c r="E186" s="53"/>
      <c r="F186" s="53"/>
      <c r="G186" s="53"/>
      <c r="H186" s="53"/>
    </row>
    <row r="187" spans="1:8" ht="15.75" customHeight="1">
      <c r="A187" s="53"/>
      <c r="B187" s="53"/>
      <c r="C187" s="205"/>
      <c r="D187" s="134"/>
      <c r="E187" s="53"/>
      <c r="F187" s="53"/>
      <c r="G187" s="53"/>
      <c r="H187" s="53"/>
    </row>
    <row r="188" spans="1:8" ht="15.75" customHeight="1">
      <c r="A188" s="53"/>
      <c r="B188" s="53"/>
      <c r="C188" s="205"/>
      <c r="D188" s="134"/>
      <c r="E188" s="53"/>
      <c r="F188" s="53"/>
      <c r="G188" s="53"/>
      <c r="H188" s="53"/>
    </row>
    <row r="189" spans="1:8" ht="15.75" customHeight="1">
      <c r="A189" s="53"/>
      <c r="B189" s="53"/>
      <c r="C189" s="205"/>
      <c r="D189" s="134"/>
      <c r="E189" s="53"/>
      <c r="F189" s="53"/>
      <c r="G189" s="53"/>
      <c r="H189" s="53"/>
    </row>
    <row r="190" spans="1:8" ht="15.75" customHeight="1">
      <c r="A190" s="53"/>
      <c r="B190" s="53"/>
      <c r="C190" s="205"/>
      <c r="D190" s="134"/>
      <c r="E190" s="53"/>
      <c r="F190" s="53"/>
      <c r="G190" s="53"/>
      <c r="H190" s="53"/>
    </row>
    <row r="191" spans="1:8" ht="15.75" customHeight="1">
      <c r="A191" s="53"/>
      <c r="B191" s="53"/>
      <c r="C191" s="205"/>
      <c r="D191" s="134"/>
      <c r="E191" s="53"/>
      <c r="F191" s="53"/>
      <c r="G191" s="53"/>
      <c r="H191" s="53"/>
    </row>
    <row r="192" spans="1:8" ht="15.75" customHeight="1">
      <c r="A192" s="53"/>
      <c r="B192" s="53"/>
      <c r="C192" s="205"/>
      <c r="D192" s="134"/>
      <c r="E192" s="53"/>
      <c r="F192" s="53"/>
      <c r="G192" s="53"/>
      <c r="H192" s="53"/>
    </row>
    <row r="193" spans="1:8" ht="15.75" customHeight="1">
      <c r="A193" s="53"/>
      <c r="B193" s="53"/>
      <c r="C193" s="205"/>
      <c r="D193" s="134"/>
      <c r="E193" s="53"/>
      <c r="F193" s="53"/>
      <c r="G193" s="53"/>
      <c r="H193" s="53"/>
    </row>
    <row r="194" spans="1:8" ht="15.75" customHeight="1">
      <c r="A194" s="53"/>
      <c r="B194" s="53"/>
      <c r="C194" s="205"/>
      <c r="D194" s="134"/>
      <c r="E194" s="53"/>
      <c r="F194" s="53"/>
      <c r="G194" s="53"/>
      <c r="H194" s="53"/>
    </row>
    <row r="195" spans="1:8" ht="15.75" customHeight="1">
      <c r="A195" s="53"/>
      <c r="B195" s="53"/>
      <c r="C195" s="205"/>
      <c r="D195" s="134"/>
      <c r="E195" s="53"/>
      <c r="F195" s="53"/>
      <c r="G195" s="53"/>
      <c r="H195" s="53"/>
    </row>
    <row r="196" spans="1:8" ht="15.75" customHeight="1">
      <c r="A196" s="53"/>
      <c r="B196" s="53"/>
      <c r="C196" s="205"/>
      <c r="D196" s="134"/>
      <c r="E196" s="53"/>
      <c r="F196" s="53"/>
      <c r="G196" s="53"/>
      <c r="H196" s="53"/>
    </row>
    <row r="197" spans="1:8" ht="15.75" customHeight="1">
      <c r="A197" s="53"/>
      <c r="B197" s="53"/>
      <c r="C197" s="205"/>
      <c r="D197" s="134"/>
      <c r="E197" s="53"/>
      <c r="F197" s="53"/>
      <c r="G197" s="53"/>
      <c r="H197" s="53"/>
    </row>
    <row r="198" spans="1:8" ht="15.75" customHeight="1">
      <c r="A198" s="53"/>
      <c r="B198" s="53"/>
      <c r="C198" s="205"/>
      <c r="D198" s="134"/>
      <c r="E198" s="53"/>
      <c r="F198" s="53"/>
      <c r="G198" s="53"/>
      <c r="H198" s="53"/>
    </row>
    <row r="199" spans="1:8" ht="15.75" customHeight="1">
      <c r="A199" s="53"/>
      <c r="B199" s="53"/>
      <c r="C199" s="205"/>
      <c r="D199" s="134"/>
      <c r="E199" s="53"/>
      <c r="F199" s="53"/>
      <c r="G199" s="53"/>
      <c r="H199" s="53"/>
    </row>
    <row r="200" spans="1:8" ht="15.75" customHeight="1">
      <c r="A200" s="53"/>
      <c r="B200" s="53"/>
      <c r="C200" s="205"/>
      <c r="D200" s="134"/>
      <c r="E200" s="53"/>
      <c r="F200" s="53"/>
      <c r="G200" s="53"/>
      <c r="H200" s="53"/>
    </row>
    <row r="201" spans="1:8" ht="15.75" customHeight="1">
      <c r="A201" s="53"/>
      <c r="B201" s="53"/>
      <c r="C201" s="205"/>
      <c r="D201" s="134"/>
      <c r="E201" s="53"/>
      <c r="F201" s="53"/>
      <c r="G201" s="53"/>
      <c r="H201" s="53"/>
    </row>
    <row r="202" spans="1:8" ht="15.75" customHeight="1">
      <c r="A202" s="53"/>
      <c r="B202" s="53"/>
      <c r="C202" s="205"/>
      <c r="D202" s="134"/>
      <c r="E202" s="53"/>
      <c r="F202" s="53"/>
      <c r="G202" s="53"/>
      <c r="H202" s="53"/>
    </row>
    <row r="203" spans="1:8" ht="15.75" customHeight="1">
      <c r="A203" s="53"/>
      <c r="B203" s="53"/>
      <c r="C203" s="205"/>
      <c r="D203" s="134"/>
      <c r="E203" s="53"/>
      <c r="F203" s="53"/>
      <c r="G203" s="53"/>
      <c r="H203" s="53"/>
    </row>
    <row r="204" spans="1:8" ht="15.75" customHeight="1">
      <c r="A204" s="53"/>
      <c r="B204" s="53"/>
      <c r="C204" s="205"/>
      <c r="D204" s="134"/>
      <c r="E204" s="53"/>
      <c r="F204" s="53"/>
      <c r="G204" s="53"/>
      <c r="H204" s="53"/>
    </row>
    <row r="205" spans="1:8" ht="15.75" customHeight="1">
      <c r="A205" s="53"/>
      <c r="B205" s="53"/>
      <c r="C205" s="205"/>
      <c r="D205" s="134"/>
      <c r="E205" s="53"/>
      <c r="F205" s="53"/>
      <c r="G205" s="53"/>
      <c r="H205" s="53"/>
    </row>
    <row r="206" spans="1:8" ht="15.75" customHeight="1">
      <c r="A206" s="53"/>
      <c r="B206" s="53"/>
      <c r="C206" s="205"/>
      <c r="D206" s="134"/>
      <c r="E206" s="53"/>
      <c r="F206" s="53"/>
      <c r="G206" s="53"/>
      <c r="H206" s="53"/>
    </row>
    <row r="207" spans="1:8" ht="15.75" customHeight="1">
      <c r="A207" s="53"/>
      <c r="B207" s="53"/>
      <c r="C207" s="205"/>
      <c r="D207" s="134"/>
      <c r="E207" s="53"/>
      <c r="F207" s="53"/>
      <c r="G207" s="53"/>
      <c r="H207" s="53"/>
    </row>
    <row r="208" spans="1:8" ht="15.75" customHeight="1">
      <c r="A208" s="53"/>
      <c r="B208" s="53"/>
      <c r="C208" s="205"/>
      <c r="D208" s="134"/>
      <c r="E208" s="53"/>
      <c r="F208" s="53"/>
      <c r="G208" s="53"/>
      <c r="H208" s="53"/>
    </row>
    <row r="209" spans="1:8" ht="15.75" customHeight="1">
      <c r="A209" s="53"/>
      <c r="B209" s="53"/>
      <c r="C209" s="205"/>
      <c r="D209" s="134"/>
      <c r="E209" s="53"/>
      <c r="F209" s="53"/>
      <c r="G209" s="53"/>
      <c r="H209" s="53"/>
    </row>
    <row r="210" spans="1:8" ht="15.75" customHeight="1">
      <c r="A210" s="53"/>
      <c r="B210" s="53"/>
      <c r="C210" s="205"/>
      <c r="D210" s="134"/>
      <c r="E210" s="53"/>
      <c r="F210" s="53"/>
      <c r="G210" s="53"/>
      <c r="H210" s="53"/>
    </row>
    <row r="211" spans="1:8" ht="15.75" customHeight="1">
      <c r="A211" s="53"/>
      <c r="B211" s="53"/>
      <c r="C211" s="205"/>
      <c r="D211" s="134"/>
      <c r="E211" s="53"/>
      <c r="F211" s="53"/>
      <c r="G211" s="53"/>
      <c r="H211" s="53"/>
    </row>
    <row r="212" spans="1:8" ht="15.75" customHeight="1">
      <c r="A212" s="53"/>
      <c r="B212" s="53"/>
      <c r="C212" s="205"/>
      <c r="D212" s="134"/>
      <c r="E212" s="53"/>
      <c r="F212" s="53"/>
      <c r="G212" s="53"/>
      <c r="H212" s="53"/>
    </row>
    <row r="213" spans="1:8" ht="15.75" customHeight="1">
      <c r="A213" s="53"/>
      <c r="B213" s="53"/>
      <c r="C213" s="205"/>
      <c r="D213" s="134"/>
      <c r="E213" s="53"/>
      <c r="F213" s="53"/>
      <c r="G213" s="53"/>
      <c r="H213" s="53"/>
    </row>
    <row r="214" spans="1:8" ht="15.75" customHeight="1">
      <c r="A214" s="53"/>
      <c r="B214" s="53"/>
      <c r="C214" s="205"/>
      <c r="D214" s="134"/>
      <c r="E214" s="53"/>
      <c r="F214" s="53"/>
      <c r="G214" s="53"/>
      <c r="H214" s="53"/>
    </row>
    <row r="215" spans="1:8" ht="15.75" customHeight="1">
      <c r="A215" s="53"/>
      <c r="B215" s="53"/>
      <c r="C215" s="205"/>
      <c r="D215" s="134"/>
      <c r="E215" s="53"/>
      <c r="F215" s="53"/>
      <c r="G215" s="53"/>
      <c r="H215" s="53"/>
    </row>
    <row r="216" spans="1:8" ht="15.75" customHeight="1">
      <c r="A216" s="53"/>
      <c r="B216" s="53"/>
      <c r="C216" s="205"/>
      <c r="D216" s="134"/>
      <c r="E216" s="53"/>
      <c r="F216" s="53"/>
      <c r="G216" s="53"/>
      <c r="H216" s="53"/>
    </row>
    <row r="217" spans="1:8" ht="15.75" customHeight="1">
      <c r="A217" s="53"/>
      <c r="B217" s="53"/>
      <c r="C217" s="205"/>
      <c r="D217" s="134"/>
      <c r="E217" s="53"/>
      <c r="F217" s="53"/>
      <c r="G217" s="53"/>
      <c r="H217" s="53"/>
    </row>
    <row r="218" spans="1:8" ht="15.75" customHeight="1">
      <c r="A218" s="53"/>
      <c r="B218" s="53"/>
      <c r="C218" s="205"/>
      <c r="D218" s="134"/>
      <c r="E218" s="53"/>
      <c r="F218" s="53"/>
      <c r="G218" s="53"/>
      <c r="H218" s="53"/>
    </row>
    <row r="219" spans="1:8" ht="15.75" customHeight="1">
      <c r="A219" s="53"/>
      <c r="B219" s="53"/>
      <c r="C219" s="205"/>
      <c r="D219" s="134"/>
      <c r="E219" s="53"/>
      <c r="F219" s="53"/>
      <c r="G219" s="53"/>
      <c r="H219" s="53"/>
    </row>
    <row r="220" spans="1:8" ht="15.75" customHeight="1">
      <c r="A220" s="53"/>
      <c r="B220" s="53"/>
      <c r="C220" s="205"/>
      <c r="D220" s="134"/>
      <c r="E220" s="53"/>
      <c r="F220" s="53"/>
      <c r="G220" s="53"/>
      <c r="H220" s="53"/>
    </row>
    <row r="221" spans="1:8" ht="15.75" customHeight="1">
      <c r="A221" s="53"/>
      <c r="B221" s="53"/>
      <c r="C221" s="205"/>
      <c r="D221" s="134"/>
      <c r="E221" s="53"/>
      <c r="F221" s="53"/>
      <c r="G221" s="53"/>
      <c r="H221" s="53"/>
    </row>
    <row r="222" spans="1:8" ht="15.75" customHeight="1">
      <c r="A222" s="53"/>
      <c r="B222" s="53"/>
      <c r="C222" s="205"/>
      <c r="D222" s="134"/>
      <c r="E222" s="53"/>
      <c r="F222" s="53"/>
      <c r="G222" s="53"/>
      <c r="H222" s="53"/>
    </row>
    <row r="223" spans="1:8" ht="15.75" customHeight="1">
      <c r="A223" s="53"/>
      <c r="B223" s="53"/>
      <c r="C223" s="205"/>
      <c r="D223" s="134"/>
      <c r="E223" s="53"/>
      <c r="F223" s="53"/>
      <c r="G223" s="53"/>
      <c r="H223" s="53"/>
    </row>
    <row r="224" spans="1:8" ht="15.75" customHeight="1">
      <c r="A224" s="53"/>
      <c r="B224" s="53"/>
      <c r="C224" s="205"/>
      <c r="D224" s="134"/>
      <c r="E224" s="53"/>
      <c r="F224" s="53"/>
      <c r="G224" s="53"/>
      <c r="H224" s="53"/>
    </row>
    <row r="225" spans="1:8" ht="15.75" customHeight="1">
      <c r="A225" s="53"/>
      <c r="B225" s="53"/>
      <c r="C225" s="205"/>
      <c r="D225" s="134"/>
      <c r="E225" s="53"/>
      <c r="F225" s="53"/>
      <c r="G225" s="53"/>
      <c r="H225" s="53"/>
    </row>
    <row r="226" spans="1:8" ht="15.75" customHeight="1">
      <c r="A226" s="53"/>
      <c r="B226" s="53"/>
      <c r="C226" s="205"/>
      <c r="D226" s="134"/>
      <c r="E226" s="53"/>
      <c r="F226" s="53"/>
      <c r="G226" s="53"/>
      <c r="H226" s="53"/>
    </row>
    <row r="227" spans="1:8" ht="15.75" customHeight="1">
      <c r="A227" s="53"/>
      <c r="B227" s="53"/>
      <c r="C227" s="205"/>
      <c r="D227" s="134"/>
      <c r="E227" s="53"/>
      <c r="F227" s="53"/>
      <c r="G227" s="53"/>
      <c r="H227" s="53"/>
    </row>
    <row r="228" spans="1:8" ht="15.75" customHeight="1">
      <c r="A228" s="53"/>
      <c r="B228" s="53"/>
      <c r="C228" s="205"/>
      <c r="D228" s="134"/>
      <c r="E228" s="53"/>
      <c r="F228" s="53"/>
      <c r="G228" s="53"/>
      <c r="H228" s="53"/>
    </row>
    <row r="229" spans="1:8" ht="15.75" customHeight="1">
      <c r="A229" s="53"/>
      <c r="B229" s="53"/>
      <c r="C229" s="205"/>
      <c r="D229" s="134"/>
      <c r="E229" s="53"/>
      <c r="F229" s="53"/>
      <c r="G229" s="53"/>
      <c r="H229" s="53"/>
    </row>
    <row r="230" spans="1:8" ht="15.75" customHeight="1">
      <c r="A230" s="53"/>
      <c r="B230" s="53"/>
      <c r="C230" s="205"/>
      <c r="D230" s="134"/>
      <c r="E230" s="53"/>
      <c r="F230" s="53"/>
      <c r="G230" s="53"/>
      <c r="H230" s="53"/>
    </row>
    <row r="231" spans="1:8" ht="15.75" customHeight="1">
      <c r="A231" s="53"/>
      <c r="B231" s="53"/>
      <c r="C231" s="205"/>
      <c r="D231" s="134"/>
      <c r="E231" s="53"/>
      <c r="F231" s="53"/>
      <c r="G231" s="53"/>
      <c r="H231" s="53"/>
    </row>
    <row r="232" spans="1:8" ht="15.75" customHeight="1">
      <c r="A232" s="53"/>
      <c r="B232" s="53"/>
      <c r="C232" s="205"/>
      <c r="D232" s="134"/>
      <c r="E232" s="53"/>
      <c r="F232" s="53"/>
      <c r="G232" s="53"/>
      <c r="H232" s="53"/>
    </row>
    <row r="233" spans="1:8" ht="15.75" customHeight="1">
      <c r="A233" s="53"/>
      <c r="B233" s="53"/>
      <c r="C233" s="205"/>
      <c r="D233" s="134"/>
      <c r="E233" s="53"/>
      <c r="F233" s="53"/>
      <c r="G233" s="53"/>
      <c r="H233" s="53"/>
    </row>
    <row r="234" spans="1:8" ht="15.75" customHeight="1">
      <c r="A234" s="53"/>
      <c r="B234" s="53"/>
      <c r="C234" s="205"/>
      <c r="D234" s="134"/>
      <c r="E234" s="53"/>
      <c r="F234" s="53"/>
      <c r="G234" s="53"/>
      <c r="H234" s="53"/>
    </row>
    <row r="235" spans="1:8" ht="15.75" customHeight="1">
      <c r="A235" s="53"/>
      <c r="B235" s="53"/>
      <c r="C235" s="205"/>
      <c r="D235" s="134"/>
      <c r="E235" s="53"/>
      <c r="F235" s="53"/>
      <c r="G235" s="53"/>
      <c r="H235" s="53"/>
    </row>
    <row r="236" spans="1:8" ht="15.75" customHeight="1">
      <c r="A236" s="53"/>
      <c r="B236" s="53"/>
      <c r="C236" s="205"/>
      <c r="D236" s="134"/>
      <c r="E236" s="53"/>
      <c r="F236" s="53"/>
      <c r="G236" s="53"/>
      <c r="H236" s="53"/>
    </row>
    <row r="237" spans="1:8" ht="15.75" customHeight="1">
      <c r="A237" s="53"/>
      <c r="B237" s="53"/>
      <c r="C237" s="205"/>
      <c r="D237" s="134"/>
      <c r="E237" s="53"/>
      <c r="F237" s="53"/>
      <c r="G237" s="53"/>
      <c r="H237" s="53"/>
    </row>
    <row r="238" spans="1:8" ht="15.75" customHeight="1">
      <c r="A238" s="53"/>
      <c r="B238" s="53"/>
      <c r="C238" s="205"/>
      <c r="D238" s="134"/>
      <c r="E238" s="53"/>
      <c r="F238" s="53"/>
      <c r="G238" s="53"/>
      <c r="H238" s="53"/>
    </row>
    <row r="239" spans="1:8" ht="15.75" customHeight="1">
      <c r="A239" s="53"/>
      <c r="B239" s="53"/>
      <c r="C239" s="205"/>
      <c r="D239" s="134"/>
      <c r="E239" s="53"/>
      <c r="F239" s="53"/>
      <c r="G239" s="53"/>
      <c r="H239" s="53"/>
    </row>
    <row r="240" spans="1:8" ht="15.75" customHeight="1">
      <c r="A240" s="53"/>
      <c r="B240" s="53"/>
      <c r="C240" s="205"/>
      <c r="D240" s="134"/>
      <c r="E240" s="53"/>
      <c r="F240" s="53"/>
      <c r="G240" s="53"/>
      <c r="H240" s="53"/>
    </row>
    <row r="241" spans="1:8" ht="15.75" customHeight="1">
      <c r="A241" s="53"/>
      <c r="B241" s="53"/>
      <c r="C241" s="205"/>
      <c r="D241" s="134"/>
      <c r="E241" s="53"/>
      <c r="F241" s="53"/>
      <c r="G241" s="53"/>
      <c r="H241" s="53"/>
    </row>
    <row r="242" spans="1:8" ht="15.75" customHeight="1">
      <c r="A242" s="53"/>
      <c r="B242" s="53"/>
      <c r="C242" s="205"/>
      <c r="D242" s="134"/>
      <c r="E242" s="53"/>
      <c r="F242" s="53"/>
      <c r="G242" s="53"/>
      <c r="H242" s="53"/>
    </row>
    <row r="243" spans="1:8" ht="15.75" customHeight="1">
      <c r="A243" s="53"/>
      <c r="B243" s="53"/>
      <c r="C243" s="205"/>
      <c r="D243" s="134"/>
      <c r="E243" s="53"/>
      <c r="F243" s="53"/>
      <c r="G243" s="53"/>
      <c r="H243" s="53"/>
    </row>
    <row r="244" spans="1:8" ht="15.75" customHeight="1">
      <c r="A244" s="53"/>
      <c r="B244" s="53"/>
      <c r="C244" s="205"/>
      <c r="D244" s="134"/>
      <c r="E244" s="53"/>
      <c r="F244" s="53"/>
      <c r="G244" s="53"/>
      <c r="H244" s="53"/>
    </row>
    <row r="245" spans="1:8" ht="15.75" customHeight="1">
      <c r="A245" s="53"/>
      <c r="B245" s="53"/>
      <c r="C245" s="205"/>
      <c r="D245" s="134"/>
      <c r="E245" s="53"/>
      <c r="F245" s="53"/>
      <c r="G245" s="53"/>
      <c r="H245" s="53"/>
    </row>
    <row r="246" spans="1:8" ht="15.75" customHeight="1">
      <c r="A246" s="53"/>
      <c r="B246" s="53"/>
      <c r="C246" s="205"/>
      <c r="D246" s="134"/>
      <c r="E246" s="53"/>
      <c r="F246" s="53"/>
      <c r="G246" s="53"/>
      <c r="H246" s="53"/>
    </row>
    <row r="247" spans="1:8" ht="15.75" customHeight="1">
      <c r="A247" s="53"/>
      <c r="B247" s="53"/>
      <c r="C247" s="205"/>
      <c r="D247" s="134"/>
      <c r="E247" s="53"/>
      <c r="F247" s="53"/>
      <c r="G247" s="53"/>
      <c r="H247" s="53"/>
    </row>
    <row r="248" spans="1:8" ht="15.75" customHeight="1">
      <c r="A248" s="53"/>
      <c r="B248" s="53"/>
      <c r="C248" s="205"/>
      <c r="D248" s="134"/>
      <c r="E248" s="53"/>
      <c r="F248" s="53"/>
      <c r="G248" s="53"/>
      <c r="H248" s="53"/>
    </row>
    <row r="249" spans="1:8" ht="15.75" customHeight="1">
      <c r="A249" s="53"/>
      <c r="B249" s="53"/>
      <c r="C249" s="205"/>
      <c r="D249" s="134"/>
      <c r="E249" s="53"/>
      <c r="F249" s="53"/>
      <c r="G249" s="53"/>
      <c r="H249" s="53"/>
    </row>
    <row r="250" spans="1:8" ht="15.75" customHeight="1">
      <c r="A250" s="53"/>
      <c r="B250" s="53"/>
      <c r="C250" s="205"/>
      <c r="D250" s="134"/>
      <c r="E250" s="53"/>
      <c r="F250" s="53"/>
      <c r="G250" s="53"/>
      <c r="H250" s="53"/>
    </row>
    <row r="251" spans="1:8" ht="15.75" customHeight="1">
      <c r="A251" s="53"/>
      <c r="B251" s="53"/>
      <c r="C251" s="205"/>
      <c r="D251" s="134"/>
      <c r="E251" s="53"/>
      <c r="F251" s="53"/>
      <c r="G251" s="53"/>
      <c r="H251" s="53"/>
    </row>
    <row r="252" spans="1:8" ht="15.75" customHeight="1">
      <c r="A252" s="53"/>
      <c r="B252" s="53"/>
      <c r="C252" s="205"/>
      <c r="D252" s="134"/>
      <c r="E252" s="53"/>
      <c r="F252" s="53"/>
      <c r="G252" s="53"/>
      <c r="H252" s="53"/>
    </row>
    <row r="253" spans="1:8" ht="15.75" customHeight="1">
      <c r="A253" s="53"/>
      <c r="B253" s="53"/>
      <c r="C253" s="205"/>
      <c r="D253" s="134"/>
      <c r="E253" s="53"/>
      <c r="F253" s="53"/>
      <c r="G253" s="53"/>
      <c r="H253" s="53"/>
    </row>
    <row r="254" spans="1:8" ht="15.75" customHeight="1">
      <c r="A254" s="53"/>
      <c r="B254" s="53"/>
      <c r="C254" s="205"/>
      <c r="D254" s="134"/>
      <c r="E254" s="53"/>
      <c r="F254" s="53"/>
      <c r="G254" s="53"/>
      <c r="H254" s="53"/>
    </row>
    <row r="255" spans="1:8" ht="15.75" customHeight="1">
      <c r="A255" s="53"/>
      <c r="B255" s="53"/>
      <c r="C255" s="205"/>
      <c r="D255" s="134"/>
      <c r="E255" s="53"/>
      <c r="F255" s="53"/>
      <c r="G255" s="53"/>
      <c r="H255" s="53"/>
    </row>
    <row r="256" spans="1:8" ht="15.75" customHeight="1">
      <c r="A256" s="53"/>
      <c r="B256" s="53"/>
      <c r="C256" s="205"/>
      <c r="D256" s="134"/>
      <c r="E256" s="53"/>
      <c r="F256" s="53"/>
      <c r="G256" s="53"/>
      <c r="H256" s="53"/>
    </row>
    <row r="257" spans="1:8" ht="15.75" customHeight="1">
      <c r="A257" s="53"/>
      <c r="B257" s="53"/>
      <c r="C257" s="205"/>
      <c r="D257" s="134"/>
      <c r="E257" s="53"/>
      <c r="F257" s="53"/>
      <c r="G257" s="53"/>
      <c r="H257" s="53"/>
    </row>
    <row r="258" spans="1:8" ht="15.75" customHeight="1">
      <c r="A258" s="53"/>
      <c r="B258" s="53"/>
      <c r="C258" s="205"/>
      <c r="D258" s="134"/>
      <c r="E258" s="53"/>
      <c r="F258" s="53"/>
      <c r="G258" s="53"/>
      <c r="H258" s="53"/>
    </row>
    <row r="259" spans="1:8" ht="15.75" customHeight="1">
      <c r="A259" s="53"/>
      <c r="B259" s="53"/>
      <c r="C259" s="205"/>
      <c r="D259" s="134"/>
      <c r="E259" s="53"/>
      <c r="F259" s="53"/>
      <c r="G259" s="53"/>
      <c r="H259" s="53"/>
    </row>
    <row r="260" spans="1:8" ht="15.75" customHeight="1">
      <c r="A260" s="53"/>
      <c r="B260" s="53"/>
      <c r="C260" s="205"/>
      <c r="D260" s="134"/>
      <c r="E260" s="53"/>
      <c r="F260" s="53"/>
      <c r="G260" s="53"/>
      <c r="H260" s="53"/>
    </row>
    <row r="261" spans="1:8" ht="15.75" customHeight="1">
      <c r="A261" s="53"/>
      <c r="B261" s="53"/>
      <c r="C261" s="205"/>
      <c r="D261" s="134"/>
      <c r="E261" s="53"/>
      <c r="F261" s="53"/>
      <c r="G261" s="53"/>
      <c r="H261" s="53"/>
    </row>
    <row r="262" spans="1:8" ht="15.75" customHeight="1">
      <c r="A262" s="53"/>
      <c r="B262" s="53"/>
      <c r="C262" s="205"/>
      <c r="D262" s="134"/>
      <c r="E262" s="53"/>
      <c r="F262" s="53"/>
      <c r="G262" s="53"/>
      <c r="H262" s="53"/>
    </row>
    <row r="263" spans="1:8" ht="15.75" customHeight="1">
      <c r="A263" s="53"/>
      <c r="B263" s="53"/>
      <c r="C263" s="205"/>
      <c r="D263" s="134"/>
      <c r="E263" s="53"/>
      <c r="F263" s="53"/>
      <c r="G263" s="53"/>
      <c r="H263" s="53"/>
    </row>
    <row r="264" spans="1:8" ht="15.75" customHeight="1">
      <c r="A264" s="53"/>
      <c r="B264" s="53"/>
      <c r="C264" s="205"/>
      <c r="D264" s="134"/>
      <c r="E264" s="53"/>
      <c r="F264" s="53"/>
      <c r="G264" s="53"/>
      <c r="H264" s="53"/>
    </row>
    <row r="265" spans="1:8" ht="15.75" customHeight="1">
      <c r="A265" s="53"/>
      <c r="B265" s="53"/>
      <c r="C265" s="205"/>
      <c r="D265" s="134"/>
      <c r="E265" s="53"/>
      <c r="F265" s="53"/>
      <c r="G265" s="53"/>
      <c r="H265" s="53"/>
    </row>
    <row r="266" spans="1:8" ht="15.75" customHeight="1">
      <c r="A266" s="53"/>
      <c r="B266" s="53"/>
      <c r="C266" s="205"/>
      <c r="D266" s="134"/>
      <c r="E266" s="53"/>
      <c r="F266" s="53"/>
      <c r="G266" s="53"/>
      <c r="H266" s="53"/>
    </row>
    <row r="267" spans="1:8" ht="15.75" customHeight="1">
      <c r="A267" s="53"/>
      <c r="B267" s="53"/>
      <c r="C267" s="205"/>
      <c r="D267" s="134"/>
      <c r="E267" s="53"/>
      <c r="F267" s="53"/>
      <c r="G267" s="53"/>
      <c r="H267" s="53"/>
    </row>
    <row r="268" spans="1:8" ht="15.75" customHeight="1">
      <c r="A268" s="53"/>
      <c r="B268" s="53"/>
      <c r="C268" s="205"/>
      <c r="D268" s="134"/>
      <c r="E268" s="53"/>
      <c r="F268" s="53"/>
      <c r="G268" s="53"/>
      <c r="H268" s="53"/>
    </row>
    <row r="269" spans="1:8" ht="15.75" customHeight="1">
      <c r="A269" s="53"/>
      <c r="B269" s="53"/>
      <c r="C269" s="205"/>
      <c r="D269" s="134"/>
      <c r="E269" s="53"/>
      <c r="F269" s="53"/>
      <c r="G269" s="53"/>
      <c r="H269" s="53"/>
    </row>
    <row r="270" spans="1:8" ht="15.75" customHeight="1">
      <c r="A270" s="53"/>
      <c r="B270" s="53"/>
      <c r="C270" s="205"/>
      <c r="D270" s="134"/>
      <c r="E270" s="53"/>
      <c r="F270" s="53"/>
      <c r="G270" s="53"/>
      <c r="H270" s="53"/>
    </row>
    <row r="271" spans="1:8" ht="15.75" customHeight="1">
      <c r="A271" s="53"/>
      <c r="B271" s="53"/>
      <c r="C271" s="205"/>
      <c r="D271" s="134"/>
      <c r="E271" s="53"/>
      <c r="F271" s="53"/>
      <c r="G271" s="53"/>
      <c r="H271" s="53"/>
    </row>
    <row r="272" spans="1:8" ht="15.75" customHeight="1">
      <c r="A272" s="53"/>
      <c r="B272" s="53"/>
      <c r="C272" s="205"/>
      <c r="D272" s="134"/>
      <c r="E272" s="53"/>
      <c r="F272" s="53"/>
      <c r="G272" s="53"/>
      <c r="H272" s="53"/>
    </row>
    <row r="273" spans="1:8" ht="15.75" customHeight="1">
      <c r="A273" s="53"/>
      <c r="B273" s="53"/>
      <c r="C273" s="205"/>
      <c r="D273" s="134"/>
      <c r="E273" s="53"/>
      <c r="F273" s="53"/>
      <c r="G273" s="53"/>
      <c r="H273" s="53"/>
    </row>
    <row r="274" spans="1:8" ht="15.75" customHeight="1">
      <c r="A274" s="53"/>
      <c r="B274" s="53"/>
      <c r="C274" s="205"/>
      <c r="D274" s="134"/>
      <c r="E274" s="53"/>
      <c r="F274" s="53"/>
      <c r="G274" s="53"/>
      <c r="H274" s="53"/>
    </row>
    <row r="275" spans="1:8" ht="15.75" customHeight="1">
      <c r="A275" s="53"/>
      <c r="B275" s="53"/>
      <c r="C275" s="205"/>
      <c r="D275" s="134"/>
      <c r="E275" s="53"/>
      <c r="F275" s="53"/>
      <c r="G275" s="53"/>
      <c r="H275" s="53"/>
    </row>
    <row r="276" spans="1:8" ht="15.75" customHeight="1">
      <c r="A276" s="53"/>
      <c r="B276" s="53"/>
      <c r="C276" s="205"/>
      <c r="D276" s="134"/>
      <c r="E276" s="53"/>
      <c r="F276" s="53"/>
      <c r="G276" s="53"/>
      <c r="H276" s="53"/>
    </row>
    <row r="277" spans="1:8" ht="15.75" customHeight="1">
      <c r="A277" s="53"/>
      <c r="B277" s="53"/>
      <c r="C277" s="205"/>
      <c r="D277" s="134"/>
      <c r="E277" s="53"/>
      <c r="F277" s="53"/>
      <c r="G277" s="53"/>
      <c r="H277" s="53"/>
    </row>
    <row r="278" spans="1:8" ht="15.75" customHeight="1">
      <c r="A278" s="53"/>
      <c r="B278" s="53"/>
      <c r="C278" s="205"/>
      <c r="D278" s="134"/>
      <c r="E278" s="53"/>
      <c r="F278" s="53"/>
      <c r="G278" s="53"/>
      <c r="H278" s="53"/>
    </row>
    <row r="279" spans="1:8" ht="15.75" customHeight="1">
      <c r="A279" s="53"/>
      <c r="B279" s="53"/>
      <c r="C279" s="205"/>
      <c r="D279" s="134"/>
      <c r="E279" s="53"/>
      <c r="F279" s="53"/>
      <c r="G279" s="53"/>
      <c r="H279" s="53"/>
    </row>
    <row r="280" spans="1:8" ht="15.75" customHeight="1">
      <c r="A280" s="53"/>
      <c r="B280" s="53"/>
      <c r="C280" s="205"/>
      <c r="D280" s="134"/>
      <c r="E280" s="53"/>
      <c r="F280" s="53"/>
      <c r="G280" s="53"/>
      <c r="H280" s="53"/>
    </row>
    <row r="281" spans="1:8" ht="15.75" customHeight="1">
      <c r="A281" s="53"/>
      <c r="B281" s="53"/>
      <c r="C281" s="205"/>
      <c r="D281" s="134"/>
      <c r="E281" s="53"/>
      <c r="F281" s="53"/>
      <c r="G281" s="53"/>
      <c r="H281" s="53"/>
    </row>
    <row r="282" spans="1:8" ht="15.75" customHeight="1">
      <c r="A282" s="53"/>
      <c r="B282" s="53"/>
      <c r="C282" s="205"/>
      <c r="D282" s="134"/>
      <c r="E282" s="53"/>
      <c r="F282" s="53"/>
      <c r="G282" s="53"/>
      <c r="H282" s="53"/>
    </row>
    <row r="283" spans="1:8" ht="15.75" customHeight="1">
      <c r="A283" s="53"/>
      <c r="B283" s="53"/>
      <c r="C283" s="205"/>
      <c r="D283" s="134"/>
      <c r="E283" s="53"/>
      <c r="F283" s="53"/>
      <c r="G283" s="53"/>
      <c r="H283" s="53"/>
    </row>
    <row r="284" spans="1:8" ht="15.75" customHeight="1">
      <c r="A284" s="53"/>
      <c r="B284" s="53"/>
      <c r="C284" s="205"/>
      <c r="D284" s="134"/>
      <c r="E284" s="53"/>
      <c r="F284" s="53"/>
      <c r="G284" s="53"/>
      <c r="H284" s="53"/>
    </row>
    <row r="285" spans="1:8" ht="15.75" customHeight="1">
      <c r="A285" s="53"/>
      <c r="B285" s="53"/>
      <c r="C285" s="205"/>
      <c r="D285" s="134"/>
      <c r="E285" s="53"/>
      <c r="F285" s="53"/>
      <c r="G285" s="53"/>
      <c r="H285" s="53"/>
    </row>
    <row r="286" spans="1:8" ht="15.75" customHeight="1">
      <c r="A286" s="53"/>
      <c r="B286" s="53"/>
      <c r="C286" s="205"/>
      <c r="D286" s="134"/>
      <c r="E286" s="53"/>
      <c r="F286" s="53"/>
      <c r="G286" s="53"/>
      <c r="H286" s="53"/>
    </row>
    <row r="287" spans="1:8" ht="15.75" customHeight="1">
      <c r="A287" s="53"/>
      <c r="B287" s="53"/>
      <c r="C287" s="205"/>
      <c r="D287" s="134"/>
      <c r="E287" s="53"/>
      <c r="F287" s="53"/>
      <c r="G287" s="53"/>
      <c r="H287" s="53"/>
    </row>
    <row r="288" spans="1:8" ht="15.75" customHeight="1">
      <c r="A288" s="53"/>
      <c r="B288" s="53"/>
      <c r="C288" s="205"/>
      <c r="D288" s="134"/>
      <c r="E288" s="53"/>
      <c r="F288" s="53"/>
      <c r="G288" s="53"/>
      <c r="H288" s="53"/>
    </row>
    <row r="289" spans="1:8" ht="15.75" customHeight="1">
      <c r="A289" s="53"/>
      <c r="B289" s="53"/>
      <c r="C289" s="205"/>
      <c r="D289" s="134"/>
      <c r="E289" s="53"/>
      <c r="F289" s="53"/>
      <c r="G289" s="53"/>
      <c r="H289" s="53"/>
    </row>
    <row r="290" spans="1:8" ht="15.75" customHeight="1">
      <c r="A290" s="53"/>
      <c r="B290" s="53"/>
      <c r="C290" s="205"/>
      <c r="D290" s="134"/>
      <c r="E290" s="53"/>
      <c r="F290" s="53"/>
      <c r="G290" s="53"/>
      <c r="H290" s="53"/>
    </row>
    <row r="291" spans="1:8" ht="15.75" customHeight="1">
      <c r="A291" s="53"/>
      <c r="B291" s="53"/>
      <c r="C291" s="205"/>
      <c r="D291" s="134"/>
      <c r="E291" s="53"/>
      <c r="F291" s="53"/>
      <c r="G291" s="53"/>
      <c r="H291" s="53"/>
    </row>
    <row r="292" spans="1:8" ht="15.75" customHeight="1">
      <c r="A292" s="53"/>
      <c r="B292" s="53"/>
      <c r="C292" s="205"/>
      <c r="D292" s="134"/>
      <c r="E292" s="53"/>
      <c r="F292" s="53"/>
      <c r="G292" s="53"/>
      <c r="H292" s="53"/>
    </row>
    <row r="293" spans="1:8" ht="15.75" customHeight="1">
      <c r="A293" s="53"/>
      <c r="B293" s="53"/>
      <c r="C293" s="205"/>
      <c r="D293" s="134"/>
      <c r="E293" s="53"/>
      <c r="F293" s="53"/>
      <c r="G293" s="53"/>
      <c r="H293" s="53"/>
    </row>
    <row r="294" spans="1:8" ht="15.75" customHeight="1">
      <c r="A294" s="53"/>
      <c r="B294" s="53"/>
      <c r="C294" s="205"/>
      <c r="D294" s="134"/>
      <c r="E294" s="53"/>
      <c r="F294" s="53"/>
      <c r="G294" s="53"/>
      <c r="H294" s="53"/>
    </row>
    <row r="295" spans="1:8" ht="15.75" customHeight="1">
      <c r="A295" s="53"/>
      <c r="B295" s="53"/>
      <c r="C295" s="205"/>
      <c r="D295" s="134"/>
      <c r="E295" s="53"/>
      <c r="F295" s="53"/>
      <c r="G295" s="53"/>
      <c r="H295" s="53"/>
    </row>
    <row r="296" spans="1:8" ht="15.75" customHeight="1">
      <c r="A296" s="53"/>
      <c r="B296" s="53"/>
      <c r="C296" s="205"/>
      <c r="D296" s="134"/>
      <c r="E296" s="53"/>
      <c r="F296" s="53"/>
      <c r="G296" s="53"/>
      <c r="H296" s="53"/>
    </row>
    <row r="297" spans="1:8" ht="15.75" customHeight="1">
      <c r="A297" s="53"/>
      <c r="B297" s="53"/>
      <c r="C297" s="205"/>
      <c r="D297" s="134"/>
      <c r="E297" s="53"/>
      <c r="F297" s="53"/>
      <c r="G297" s="53"/>
      <c r="H297" s="53"/>
    </row>
    <row r="298" spans="1:8" ht="15.75" customHeight="1">
      <c r="A298" s="53"/>
      <c r="B298" s="53"/>
      <c r="C298" s="205"/>
      <c r="D298" s="134"/>
      <c r="E298" s="53"/>
      <c r="F298" s="53"/>
      <c r="G298" s="53"/>
      <c r="H298" s="53"/>
    </row>
    <row r="299" spans="1:8" ht="15.75" customHeight="1">
      <c r="A299" s="53"/>
      <c r="B299" s="53"/>
      <c r="C299" s="205"/>
      <c r="D299" s="134"/>
      <c r="E299" s="53"/>
      <c r="F299" s="53"/>
      <c r="G299" s="53"/>
      <c r="H299" s="53"/>
    </row>
    <row r="300" spans="1:8" ht="15.75" customHeight="1">
      <c r="A300" s="53"/>
      <c r="B300" s="53"/>
      <c r="C300" s="205"/>
      <c r="D300" s="134"/>
      <c r="E300" s="53"/>
      <c r="F300" s="53"/>
      <c r="G300" s="53"/>
      <c r="H300" s="53"/>
    </row>
    <row r="301" spans="1:8" ht="15.75" customHeight="1">
      <c r="A301" s="53"/>
      <c r="B301" s="53"/>
      <c r="C301" s="205"/>
      <c r="D301" s="134"/>
      <c r="E301" s="53"/>
      <c r="F301" s="53"/>
      <c r="G301" s="53"/>
      <c r="H301" s="53"/>
    </row>
    <row r="302" spans="1:8" ht="15.75" customHeight="1">
      <c r="A302" s="53"/>
      <c r="B302" s="53"/>
      <c r="C302" s="205"/>
      <c r="D302" s="134"/>
      <c r="E302" s="53"/>
      <c r="F302" s="53"/>
      <c r="G302" s="53"/>
      <c r="H302" s="53"/>
    </row>
    <row r="303" spans="1:8" ht="15.75" customHeight="1">
      <c r="A303" s="53"/>
      <c r="B303" s="53"/>
      <c r="C303" s="205"/>
      <c r="D303" s="134"/>
      <c r="E303" s="53"/>
      <c r="F303" s="53"/>
      <c r="G303" s="53"/>
      <c r="H303" s="53"/>
    </row>
    <row r="304" spans="1:8" ht="15.75" customHeight="1">
      <c r="A304" s="53"/>
      <c r="B304" s="53"/>
      <c r="C304" s="205"/>
      <c r="D304" s="134"/>
      <c r="E304" s="53"/>
      <c r="F304" s="53"/>
      <c r="G304" s="53"/>
      <c r="H304" s="53"/>
    </row>
    <row r="305" spans="1:8" ht="15.75" customHeight="1">
      <c r="A305" s="53"/>
      <c r="B305" s="53"/>
      <c r="C305" s="205"/>
      <c r="D305" s="134"/>
      <c r="E305" s="53"/>
      <c r="F305" s="53"/>
      <c r="G305" s="53"/>
      <c r="H305" s="53"/>
    </row>
    <row r="306" spans="1:8" ht="15.75" customHeight="1">
      <c r="A306" s="53"/>
      <c r="B306" s="53"/>
      <c r="C306" s="205"/>
      <c r="D306" s="134"/>
      <c r="E306" s="53"/>
      <c r="F306" s="53"/>
      <c r="G306" s="53"/>
      <c r="H306" s="53"/>
    </row>
    <row r="307" spans="1:8" ht="15.75" customHeight="1">
      <c r="A307" s="53"/>
      <c r="B307" s="53"/>
      <c r="C307" s="205"/>
      <c r="D307" s="134"/>
      <c r="E307" s="53"/>
      <c r="F307" s="53"/>
      <c r="G307" s="53"/>
      <c r="H307" s="53"/>
    </row>
    <row r="308" spans="1:8" ht="15.75" customHeight="1">
      <c r="A308" s="53"/>
      <c r="B308" s="53"/>
      <c r="C308" s="205"/>
      <c r="D308" s="134"/>
      <c r="E308" s="53"/>
      <c r="F308" s="53"/>
      <c r="G308" s="53"/>
      <c r="H308" s="53"/>
    </row>
    <row r="309" spans="1:8" ht="15.75" customHeight="1">
      <c r="A309" s="53"/>
      <c r="B309" s="53"/>
      <c r="C309" s="205"/>
      <c r="D309" s="134"/>
      <c r="E309" s="53"/>
      <c r="F309" s="53"/>
      <c r="G309" s="53"/>
      <c r="H309" s="53"/>
    </row>
    <row r="310" spans="1:8" ht="15.75" customHeight="1">
      <c r="A310" s="53"/>
      <c r="B310" s="53"/>
      <c r="C310" s="205"/>
      <c r="D310" s="134"/>
      <c r="E310" s="53"/>
      <c r="F310" s="53"/>
      <c r="G310" s="53"/>
      <c r="H310" s="53"/>
    </row>
    <row r="311" spans="1:8" ht="15.75" customHeight="1">
      <c r="A311" s="53"/>
      <c r="B311" s="53"/>
      <c r="C311" s="205"/>
      <c r="D311" s="134"/>
      <c r="E311" s="53"/>
      <c r="F311" s="53"/>
      <c r="G311" s="53"/>
      <c r="H311" s="53"/>
    </row>
    <row r="312" spans="1:8" ht="15.75" customHeight="1">
      <c r="A312" s="53"/>
      <c r="B312" s="53"/>
      <c r="C312" s="205"/>
      <c r="D312" s="134"/>
      <c r="E312" s="53"/>
      <c r="F312" s="53"/>
      <c r="G312" s="53"/>
      <c r="H312" s="53"/>
    </row>
    <row r="313" spans="1:8" ht="15.75" customHeight="1">
      <c r="A313" s="53"/>
      <c r="B313" s="53"/>
      <c r="C313" s="205"/>
      <c r="D313" s="134"/>
      <c r="E313" s="53"/>
      <c r="F313" s="53"/>
      <c r="G313" s="53"/>
      <c r="H313" s="53"/>
    </row>
    <row r="314" spans="1:8" ht="15.75" customHeight="1">
      <c r="A314" s="53"/>
      <c r="B314" s="53"/>
      <c r="C314" s="205"/>
      <c r="D314" s="134"/>
      <c r="E314" s="53"/>
      <c r="F314" s="53"/>
      <c r="G314" s="53"/>
      <c r="H314" s="53"/>
    </row>
    <row r="315" spans="1:8" ht="15.75" customHeight="1">
      <c r="A315" s="53"/>
      <c r="B315" s="53"/>
      <c r="C315" s="205"/>
      <c r="D315" s="134"/>
      <c r="E315" s="53"/>
      <c r="F315" s="53"/>
      <c r="G315" s="53"/>
      <c r="H315" s="53"/>
    </row>
    <row r="316" spans="1:8" ht="15.75" customHeight="1">
      <c r="A316" s="53"/>
      <c r="B316" s="53"/>
      <c r="C316" s="205"/>
      <c r="D316" s="134"/>
      <c r="E316" s="53"/>
      <c r="F316" s="53"/>
      <c r="G316" s="53"/>
      <c r="H316" s="53"/>
    </row>
    <row r="317" spans="1:8" ht="15.75" customHeight="1">
      <c r="A317" s="53"/>
      <c r="B317" s="53"/>
      <c r="C317" s="205"/>
      <c r="D317" s="134"/>
      <c r="E317" s="53"/>
      <c r="F317" s="53"/>
      <c r="G317" s="53"/>
      <c r="H317" s="53"/>
    </row>
    <row r="318" spans="1:8" ht="15.75" customHeight="1">
      <c r="A318" s="53"/>
      <c r="B318" s="53"/>
      <c r="C318" s="205"/>
      <c r="D318" s="134"/>
      <c r="E318" s="53"/>
      <c r="F318" s="53"/>
      <c r="G318" s="53"/>
      <c r="H318" s="53"/>
    </row>
    <row r="319" spans="1:8" ht="15.75" customHeight="1">
      <c r="A319" s="53"/>
      <c r="B319" s="53"/>
      <c r="C319" s="205"/>
      <c r="D319" s="134"/>
      <c r="E319" s="53"/>
      <c r="F319" s="53"/>
      <c r="G319" s="53"/>
      <c r="H319" s="53"/>
    </row>
    <row r="320" spans="1:8" ht="15.75" customHeight="1">
      <c r="A320" s="53"/>
      <c r="B320" s="53"/>
      <c r="C320" s="205"/>
      <c r="D320" s="134"/>
      <c r="E320" s="53"/>
      <c r="F320" s="53"/>
      <c r="G320" s="53"/>
      <c r="H320" s="53"/>
    </row>
    <row r="321" spans="1:8" ht="15.75" customHeight="1">
      <c r="A321" s="53"/>
      <c r="B321" s="53"/>
      <c r="C321" s="205"/>
      <c r="D321" s="134"/>
      <c r="E321" s="53"/>
      <c r="F321" s="53"/>
      <c r="G321" s="53"/>
      <c r="H321" s="53"/>
    </row>
    <row r="322" spans="1:8" ht="15.75" customHeight="1">
      <c r="A322" s="53"/>
      <c r="B322" s="53"/>
      <c r="C322" s="205"/>
      <c r="D322" s="134"/>
      <c r="E322" s="53"/>
      <c r="F322" s="53"/>
      <c r="G322" s="53"/>
      <c r="H322" s="53"/>
    </row>
    <row r="323" spans="1:8" ht="15.75" customHeight="1">
      <c r="A323" s="53"/>
      <c r="B323" s="53"/>
      <c r="C323" s="205"/>
      <c r="D323" s="134"/>
      <c r="E323" s="53"/>
      <c r="F323" s="53"/>
      <c r="G323" s="53"/>
      <c r="H323" s="53"/>
    </row>
    <row r="324" spans="1:8" ht="15.75" customHeight="1">
      <c r="A324" s="53"/>
      <c r="B324" s="53"/>
      <c r="C324" s="205"/>
      <c r="D324" s="134"/>
      <c r="E324" s="53"/>
      <c r="F324" s="53"/>
      <c r="G324" s="53"/>
      <c r="H324" s="53"/>
    </row>
    <row r="325" spans="1:8" ht="15.75" customHeight="1">
      <c r="A325" s="53"/>
      <c r="B325" s="53"/>
      <c r="C325" s="205"/>
      <c r="D325" s="134"/>
      <c r="E325" s="53"/>
      <c r="F325" s="53"/>
      <c r="G325" s="53"/>
      <c r="H325" s="53"/>
    </row>
    <row r="326" spans="1:8" ht="15.75" customHeight="1">
      <c r="A326" s="53"/>
      <c r="B326" s="53"/>
      <c r="C326" s="205"/>
      <c r="D326" s="134"/>
      <c r="E326" s="53"/>
      <c r="F326" s="53"/>
      <c r="G326" s="53"/>
      <c r="H326" s="53"/>
    </row>
    <row r="327" spans="1:8" ht="15.75" customHeight="1">
      <c r="A327" s="53"/>
      <c r="B327" s="53"/>
      <c r="C327" s="205"/>
      <c r="D327" s="134"/>
      <c r="E327" s="53"/>
      <c r="F327" s="53"/>
      <c r="G327" s="53"/>
      <c r="H327" s="53"/>
    </row>
    <row r="328" spans="1:8" ht="15.75" customHeight="1">
      <c r="A328" s="53"/>
      <c r="B328" s="53"/>
      <c r="C328" s="205"/>
      <c r="D328" s="134"/>
      <c r="E328" s="53"/>
      <c r="F328" s="53"/>
      <c r="G328" s="53"/>
      <c r="H328" s="53"/>
    </row>
    <row r="329" spans="1:8" ht="15.75" customHeight="1">
      <c r="A329" s="53"/>
      <c r="B329" s="53"/>
      <c r="C329" s="205"/>
      <c r="D329" s="134"/>
      <c r="E329" s="53"/>
      <c r="F329" s="53"/>
      <c r="G329" s="53"/>
      <c r="H329" s="53"/>
    </row>
    <row r="330" spans="1:8" ht="15.75" customHeight="1">
      <c r="A330" s="53"/>
      <c r="B330" s="53"/>
      <c r="C330" s="205"/>
      <c r="D330" s="134"/>
      <c r="E330" s="53"/>
      <c r="F330" s="53"/>
      <c r="G330" s="53"/>
      <c r="H330" s="53"/>
    </row>
    <row r="331" spans="1:8" ht="15.75" customHeight="1">
      <c r="A331" s="53"/>
      <c r="B331" s="53"/>
      <c r="C331" s="205"/>
      <c r="D331" s="134"/>
      <c r="E331" s="53"/>
      <c r="F331" s="53"/>
      <c r="G331" s="53"/>
      <c r="H331" s="53"/>
    </row>
    <row r="332" spans="1:8" ht="15.75" customHeight="1">
      <c r="A332" s="53"/>
      <c r="B332" s="53"/>
      <c r="C332" s="205"/>
      <c r="D332" s="134"/>
      <c r="E332" s="53"/>
      <c r="F332" s="53"/>
      <c r="G332" s="53"/>
      <c r="H332" s="53"/>
    </row>
    <row r="333" spans="1:8" ht="15.75" customHeight="1">
      <c r="A333" s="53"/>
      <c r="B333" s="53"/>
      <c r="C333" s="205"/>
      <c r="D333" s="134"/>
      <c r="E333" s="53"/>
      <c r="F333" s="53"/>
      <c r="G333" s="53"/>
      <c r="H333" s="53"/>
    </row>
    <row r="334" spans="1:8" ht="15.75" customHeight="1">
      <c r="A334" s="53"/>
      <c r="B334" s="53"/>
      <c r="C334" s="205"/>
      <c r="D334" s="134"/>
      <c r="E334" s="53"/>
      <c r="F334" s="53"/>
      <c r="G334" s="53"/>
      <c r="H334" s="53"/>
    </row>
    <row r="335" spans="1:8" ht="15.75" customHeight="1">
      <c r="A335" s="53"/>
      <c r="B335" s="53"/>
      <c r="C335" s="205"/>
      <c r="D335" s="134"/>
      <c r="E335" s="53"/>
      <c r="F335" s="53"/>
      <c r="G335" s="53"/>
      <c r="H335" s="53"/>
    </row>
    <row r="336" spans="1:8" ht="15.75" customHeight="1">
      <c r="A336" s="53"/>
      <c r="B336" s="53"/>
      <c r="C336" s="205"/>
      <c r="D336" s="134"/>
      <c r="E336" s="53"/>
      <c r="F336" s="53"/>
      <c r="G336" s="53"/>
      <c r="H336" s="53"/>
    </row>
    <row r="337" spans="1:8" ht="15.75" customHeight="1">
      <c r="A337" s="53"/>
      <c r="B337" s="53"/>
      <c r="C337" s="205"/>
      <c r="D337" s="134"/>
      <c r="E337" s="53"/>
      <c r="F337" s="53"/>
      <c r="G337" s="53"/>
      <c r="H337" s="53"/>
    </row>
    <row r="338" spans="1:8" ht="15.75" customHeight="1">
      <c r="A338" s="53"/>
      <c r="B338" s="53"/>
      <c r="C338" s="205"/>
      <c r="D338" s="134"/>
      <c r="E338" s="53"/>
      <c r="F338" s="53"/>
      <c r="G338" s="53"/>
      <c r="H338" s="53"/>
    </row>
    <row r="339" spans="1:8" ht="15.75" customHeight="1">
      <c r="A339" s="53"/>
      <c r="B339" s="53"/>
      <c r="C339" s="205"/>
      <c r="D339" s="134"/>
      <c r="E339" s="53"/>
      <c r="F339" s="53"/>
      <c r="G339" s="53"/>
      <c r="H339" s="53"/>
    </row>
    <row r="340" spans="1:8" ht="15.75" customHeight="1">
      <c r="A340" s="53"/>
      <c r="B340" s="53"/>
      <c r="C340" s="205"/>
      <c r="D340" s="134"/>
      <c r="E340" s="53"/>
      <c r="F340" s="53"/>
      <c r="G340" s="53"/>
      <c r="H340" s="53"/>
    </row>
    <row r="341" spans="1:8" ht="15.75" customHeight="1">
      <c r="A341" s="53"/>
      <c r="B341" s="53"/>
      <c r="C341" s="205"/>
      <c r="D341" s="134"/>
      <c r="E341" s="53"/>
      <c r="F341" s="53"/>
      <c r="G341" s="53"/>
      <c r="H341" s="53"/>
    </row>
    <row r="342" spans="1:8" ht="15.75" customHeight="1">
      <c r="A342" s="53"/>
      <c r="B342" s="53"/>
      <c r="C342" s="205"/>
      <c r="D342" s="134"/>
      <c r="E342" s="53"/>
      <c r="F342" s="53"/>
      <c r="G342" s="53"/>
      <c r="H342" s="53"/>
    </row>
    <row r="343" spans="1:8" ht="15.75" customHeight="1">
      <c r="A343" s="53"/>
      <c r="B343" s="53"/>
      <c r="C343" s="205"/>
      <c r="D343" s="134"/>
      <c r="E343" s="53"/>
      <c r="F343" s="53"/>
      <c r="G343" s="53"/>
      <c r="H343" s="53"/>
    </row>
    <row r="344" spans="1:8" ht="15.75" customHeight="1">
      <c r="A344" s="53"/>
      <c r="B344" s="53"/>
      <c r="C344" s="205"/>
      <c r="D344" s="134"/>
      <c r="E344" s="53"/>
      <c r="F344" s="53"/>
      <c r="G344" s="53"/>
      <c r="H344" s="53"/>
    </row>
    <row r="345" spans="1:8" ht="15.75" customHeight="1">
      <c r="A345" s="53"/>
      <c r="B345" s="53"/>
      <c r="C345" s="205"/>
      <c r="D345" s="134"/>
      <c r="E345" s="53"/>
      <c r="F345" s="53"/>
      <c r="G345" s="53"/>
      <c r="H345" s="53"/>
    </row>
    <row r="346" spans="1:8" ht="15.75" customHeight="1">
      <c r="A346" s="53"/>
      <c r="B346" s="53"/>
      <c r="C346" s="205"/>
      <c r="D346" s="134"/>
      <c r="E346" s="53"/>
      <c r="F346" s="53"/>
      <c r="G346" s="53"/>
      <c r="H346" s="53"/>
    </row>
    <row r="347" spans="1:8" ht="15.75" customHeight="1">
      <c r="A347" s="53"/>
      <c r="B347" s="53"/>
      <c r="C347" s="205"/>
      <c r="D347" s="134"/>
      <c r="E347" s="53"/>
      <c r="F347" s="53"/>
      <c r="G347" s="53"/>
      <c r="H347" s="53"/>
    </row>
    <row r="348" spans="1:8" ht="15.75" customHeight="1">
      <c r="A348" s="53"/>
      <c r="B348" s="53"/>
      <c r="C348" s="205"/>
      <c r="D348" s="134"/>
      <c r="E348" s="53"/>
      <c r="F348" s="53"/>
      <c r="G348" s="53"/>
      <c r="H348" s="53"/>
    </row>
    <row r="349" spans="1:8" ht="15.75" customHeight="1">
      <c r="A349" s="53"/>
      <c r="B349" s="53"/>
      <c r="C349" s="205"/>
      <c r="D349" s="134"/>
      <c r="E349" s="53"/>
      <c r="F349" s="53"/>
      <c r="G349" s="53"/>
      <c r="H349" s="53"/>
    </row>
    <row r="350" spans="1:8" ht="15.75" customHeight="1">
      <c r="A350" s="53"/>
      <c r="B350" s="53"/>
      <c r="C350" s="205"/>
      <c r="D350" s="134"/>
      <c r="E350" s="53"/>
      <c r="F350" s="53"/>
      <c r="G350" s="53"/>
      <c r="H350" s="53"/>
    </row>
    <row r="351" spans="1:8" ht="15.75" customHeight="1">
      <c r="A351" s="53"/>
      <c r="B351" s="53"/>
      <c r="C351" s="205"/>
      <c r="D351" s="134"/>
      <c r="E351" s="53"/>
      <c r="F351" s="53"/>
      <c r="G351" s="53"/>
      <c r="H351" s="53"/>
    </row>
    <row r="352" spans="1:8" ht="15.75" customHeight="1">
      <c r="A352" s="53"/>
      <c r="B352" s="53"/>
      <c r="C352" s="205"/>
      <c r="D352" s="134"/>
      <c r="E352" s="53"/>
      <c r="F352" s="53"/>
      <c r="G352" s="53"/>
      <c r="H352" s="53"/>
    </row>
    <row r="353" spans="1:8" ht="15.75" customHeight="1">
      <c r="A353" s="53"/>
      <c r="B353" s="53"/>
      <c r="C353" s="205"/>
      <c r="D353" s="134"/>
      <c r="E353" s="53"/>
      <c r="F353" s="53"/>
      <c r="G353" s="53"/>
      <c r="H353" s="53"/>
    </row>
    <row r="354" spans="1:8" ht="15.75" customHeight="1">
      <c r="A354" s="53"/>
      <c r="B354" s="53"/>
      <c r="C354" s="205"/>
      <c r="D354" s="134"/>
      <c r="E354" s="53"/>
      <c r="F354" s="53"/>
      <c r="G354" s="53"/>
      <c r="H354" s="53"/>
    </row>
    <row r="355" spans="1:8" ht="15.75" customHeight="1">
      <c r="A355" s="53"/>
      <c r="B355" s="53"/>
      <c r="C355" s="205"/>
      <c r="D355" s="134"/>
      <c r="E355" s="53"/>
      <c r="F355" s="53"/>
      <c r="G355" s="53"/>
      <c r="H355" s="53"/>
    </row>
    <row r="356" spans="1:8" ht="15.75" customHeight="1">
      <c r="A356" s="53"/>
      <c r="B356" s="53"/>
      <c r="C356" s="205"/>
      <c r="D356" s="134"/>
      <c r="E356" s="53"/>
      <c r="F356" s="53"/>
      <c r="G356" s="53"/>
      <c r="H356" s="53"/>
    </row>
    <row r="357" spans="1:8" ht="15.75" customHeight="1">
      <c r="A357" s="53"/>
      <c r="B357" s="53"/>
      <c r="C357" s="205"/>
      <c r="D357" s="134"/>
      <c r="E357" s="53"/>
      <c r="F357" s="53"/>
      <c r="G357" s="53"/>
      <c r="H357" s="53"/>
    </row>
    <row r="358" spans="1:8" ht="15.75" customHeight="1">
      <c r="A358" s="53"/>
      <c r="B358" s="53"/>
      <c r="C358" s="205"/>
      <c r="D358" s="134"/>
      <c r="E358" s="53"/>
      <c r="F358" s="53"/>
      <c r="G358" s="53"/>
      <c r="H358" s="53"/>
    </row>
    <row r="359" spans="1:8" ht="15.75" customHeight="1">
      <c r="A359" s="53"/>
      <c r="B359" s="53"/>
      <c r="C359" s="205"/>
      <c r="D359" s="134"/>
      <c r="E359" s="53"/>
      <c r="F359" s="53"/>
      <c r="G359" s="53"/>
      <c r="H359" s="53"/>
    </row>
    <row r="360" spans="1:8" ht="15.75" customHeight="1">
      <c r="A360" s="53"/>
      <c r="B360" s="53"/>
      <c r="C360" s="205"/>
      <c r="D360" s="134"/>
      <c r="E360" s="53"/>
      <c r="F360" s="53"/>
      <c r="G360" s="53"/>
      <c r="H360" s="53"/>
    </row>
    <row r="361" spans="1:8" ht="15.75" customHeight="1">
      <c r="A361" s="53"/>
      <c r="B361" s="53"/>
      <c r="C361" s="205"/>
      <c r="D361" s="134"/>
      <c r="E361" s="53"/>
      <c r="F361" s="53"/>
      <c r="G361" s="53"/>
      <c r="H361" s="53"/>
    </row>
    <row r="362" spans="1:8" ht="15.75" customHeight="1">
      <c r="A362" s="53"/>
      <c r="B362" s="53"/>
      <c r="C362" s="205"/>
      <c r="D362" s="134"/>
      <c r="E362" s="53"/>
      <c r="F362" s="53"/>
      <c r="G362" s="53"/>
      <c r="H362" s="53"/>
    </row>
    <row r="363" spans="1:8" ht="15.75" customHeight="1">
      <c r="A363" s="53"/>
      <c r="B363" s="53"/>
      <c r="C363" s="205"/>
      <c r="D363" s="134"/>
      <c r="E363" s="53"/>
      <c r="F363" s="53"/>
      <c r="G363" s="53"/>
      <c r="H363" s="53"/>
    </row>
    <row r="364" spans="1:8" ht="15.75" customHeight="1">
      <c r="A364" s="53"/>
      <c r="B364" s="53"/>
      <c r="C364" s="205"/>
      <c r="D364" s="134"/>
      <c r="E364" s="53"/>
      <c r="F364" s="53"/>
      <c r="G364" s="53"/>
      <c r="H364" s="53"/>
    </row>
    <row r="365" spans="1:8" ht="15.75" customHeight="1">
      <c r="A365" s="53"/>
      <c r="B365" s="53"/>
      <c r="C365" s="205"/>
      <c r="D365" s="134"/>
      <c r="E365" s="53"/>
      <c r="F365" s="53"/>
      <c r="G365" s="53"/>
      <c r="H365" s="53"/>
    </row>
    <row r="366" spans="1:8" ht="15.75" customHeight="1">
      <c r="A366" s="53"/>
      <c r="B366" s="53"/>
      <c r="C366" s="205"/>
      <c r="D366" s="134"/>
      <c r="E366" s="53"/>
      <c r="F366" s="53"/>
      <c r="G366" s="53"/>
      <c r="H366" s="53"/>
    </row>
    <row r="367" spans="1:8" ht="15.75" customHeight="1">
      <c r="A367" s="53"/>
      <c r="B367" s="53"/>
      <c r="C367" s="205"/>
      <c r="D367" s="134"/>
      <c r="E367" s="53"/>
      <c r="F367" s="53"/>
      <c r="G367" s="53"/>
      <c r="H367" s="53"/>
    </row>
    <row r="368" spans="1:8" ht="15.75" customHeight="1">
      <c r="A368" s="53"/>
      <c r="B368" s="53"/>
      <c r="C368" s="205"/>
      <c r="D368" s="134"/>
      <c r="E368" s="53"/>
      <c r="F368" s="53"/>
      <c r="G368" s="53"/>
      <c r="H368" s="53"/>
    </row>
    <row r="369" spans="1:8" ht="15.75" customHeight="1">
      <c r="A369" s="53"/>
      <c r="B369" s="53"/>
      <c r="C369" s="205"/>
      <c r="D369" s="134"/>
      <c r="E369" s="53"/>
      <c r="F369" s="53"/>
      <c r="G369" s="53"/>
      <c r="H369" s="53"/>
    </row>
    <row r="370" spans="1:8" ht="15.75" customHeight="1">
      <c r="A370" s="53"/>
      <c r="B370" s="53"/>
      <c r="C370" s="205"/>
      <c r="D370" s="134"/>
      <c r="E370" s="53"/>
      <c r="F370" s="53"/>
      <c r="G370" s="53"/>
      <c r="H370" s="53"/>
    </row>
    <row r="371" spans="1:8" ht="15.75" customHeight="1">
      <c r="A371" s="53"/>
      <c r="B371" s="53"/>
      <c r="C371" s="205"/>
      <c r="D371" s="134"/>
      <c r="E371" s="53"/>
      <c r="F371" s="53"/>
      <c r="G371" s="53"/>
      <c r="H371" s="53"/>
    </row>
    <row r="372" spans="1:8" ht="15.75" customHeight="1">
      <c r="A372" s="53"/>
      <c r="B372" s="53"/>
      <c r="C372" s="205"/>
      <c r="D372" s="134"/>
      <c r="E372" s="53"/>
      <c r="F372" s="53"/>
      <c r="G372" s="53"/>
      <c r="H372" s="53"/>
    </row>
    <row r="373" spans="1:8" ht="15.75" customHeight="1">
      <c r="A373" s="53"/>
      <c r="B373" s="53"/>
      <c r="C373" s="205"/>
      <c r="D373" s="134"/>
      <c r="E373" s="53"/>
      <c r="F373" s="53"/>
      <c r="G373" s="53"/>
      <c r="H373" s="53"/>
    </row>
    <row r="374" spans="1:8" ht="15.75" customHeight="1">
      <c r="A374" s="53"/>
      <c r="B374" s="53"/>
      <c r="C374" s="205"/>
      <c r="D374" s="134"/>
      <c r="E374" s="53"/>
      <c r="F374" s="53"/>
      <c r="G374" s="53"/>
      <c r="H374" s="53"/>
    </row>
    <row r="375" spans="1:8" ht="15.75" customHeight="1">
      <c r="A375" s="53"/>
      <c r="B375" s="53"/>
      <c r="C375" s="205"/>
      <c r="D375" s="134"/>
      <c r="E375" s="53"/>
      <c r="F375" s="53"/>
      <c r="G375" s="53"/>
      <c r="H375" s="53"/>
    </row>
    <row r="376" spans="1:8" ht="15.75" customHeight="1">
      <c r="A376" s="53"/>
      <c r="B376" s="53"/>
      <c r="C376" s="205"/>
      <c r="D376" s="134"/>
      <c r="E376" s="53"/>
      <c r="F376" s="53"/>
      <c r="G376" s="53"/>
      <c r="H376" s="53"/>
    </row>
    <row r="377" spans="1:8" ht="15.75" customHeight="1">
      <c r="A377" s="53"/>
      <c r="B377" s="53"/>
      <c r="C377" s="205"/>
      <c r="D377" s="134"/>
      <c r="E377" s="53"/>
      <c r="F377" s="53"/>
      <c r="G377" s="53"/>
      <c r="H377" s="53"/>
    </row>
    <row r="378" spans="1:8" ht="15.75" customHeight="1">
      <c r="A378" s="53"/>
      <c r="B378" s="53"/>
      <c r="C378" s="205"/>
      <c r="D378" s="134"/>
      <c r="E378" s="53"/>
      <c r="F378" s="53"/>
      <c r="G378" s="53"/>
      <c r="H378" s="53"/>
    </row>
    <row r="379" spans="1:8" ht="15.75" customHeight="1">
      <c r="A379" s="53"/>
      <c r="B379" s="53"/>
      <c r="C379" s="205"/>
      <c r="D379" s="134"/>
      <c r="E379" s="53"/>
      <c r="F379" s="53"/>
      <c r="G379" s="53"/>
      <c r="H379" s="53"/>
    </row>
    <row r="380" spans="1:8" ht="15.75" customHeight="1">
      <c r="A380" s="53"/>
      <c r="B380" s="53"/>
      <c r="C380" s="205"/>
      <c r="D380" s="134"/>
      <c r="E380" s="53"/>
      <c r="F380" s="53"/>
      <c r="G380" s="53"/>
      <c r="H380" s="53"/>
    </row>
    <row r="381" spans="1:8" ht="15.75" customHeight="1">
      <c r="A381" s="53"/>
      <c r="B381" s="53"/>
      <c r="C381" s="205"/>
      <c r="D381" s="134"/>
      <c r="E381" s="53"/>
      <c r="F381" s="53"/>
      <c r="G381" s="53"/>
      <c r="H381" s="53"/>
    </row>
    <row r="382" spans="1:8" ht="15.75" customHeight="1">
      <c r="A382" s="53"/>
      <c r="B382" s="53"/>
      <c r="C382" s="205"/>
      <c r="D382" s="134"/>
      <c r="E382" s="53"/>
      <c r="F382" s="53"/>
      <c r="G382" s="53"/>
      <c r="H382" s="53"/>
    </row>
    <row r="383" spans="1:8" ht="15.75" customHeight="1">
      <c r="A383" s="53"/>
      <c r="B383" s="53"/>
      <c r="C383" s="205"/>
      <c r="D383" s="134"/>
      <c r="E383" s="53"/>
      <c r="F383" s="53"/>
      <c r="G383" s="53"/>
      <c r="H383" s="53"/>
    </row>
    <row r="384" spans="1:8" ht="15.75" customHeight="1">
      <c r="A384" s="53"/>
      <c r="B384" s="53"/>
      <c r="C384" s="205"/>
      <c r="D384" s="134"/>
      <c r="E384" s="53"/>
      <c r="F384" s="53"/>
      <c r="G384" s="53"/>
      <c r="H384" s="53"/>
    </row>
    <row r="385" spans="1:8" ht="15.75" customHeight="1">
      <c r="A385" s="53"/>
      <c r="B385" s="53"/>
      <c r="C385" s="205"/>
      <c r="D385" s="134"/>
      <c r="E385" s="53"/>
      <c r="F385" s="53"/>
      <c r="G385" s="53"/>
      <c r="H385" s="53"/>
    </row>
    <row r="386" spans="1:8" ht="15.75" customHeight="1">
      <c r="A386" s="53"/>
      <c r="B386" s="53"/>
      <c r="C386" s="205"/>
      <c r="D386" s="134"/>
      <c r="E386" s="53"/>
      <c r="F386" s="53"/>
      <c r="G386" s="53"/>
      <c r="H386" s="53"/>
    </row>
    <row r="387" spans="1:8" ht="15.75" customHeight="1">
      <c r="A387" s="53"/>
      <c r="B387" s="53"/>
      <c r="C387" s="205"/>
      <c r="D387" s="134"/>
      <c r="E387" s="53"/>
      <c r="F387" s="53"/>
      <c r="G387" s="53"/>
      <c r="H387" s="53"/>
    </row>
    <row r="388" spans="1:8" ht="15.75" customHeight="1">
      <c r="A388" s="53"/>
      <c r="B388" s="53"/>
      <c r="C388" s="205"/>
      <c r="D388" s="134"/>
      <c r="E388" s="53"/>
      <c r="F388" s="53"/>
      <c r="G388" s="53"/>
      <c r="H388" s="53"/>
    </row>
    <row r="389" spans="1:8" ht="15.75" customHeight="1">
      <c r="A389" s="53"/>
      <c r="B389" s="53"/>
      <c r="C389" s="205"/>
      <c r="D389" s="134"/>
      <c r="E389" s="53"/>
      <c r="F389" s="53"/>
      <c r="G389" s="53"/>
      <c r="H389" s="53"/>
    </row>
    <row r="390" spans="1:8" ht="15.75" customHeight="1">
      <c r="A390" s="53"/>
      <c r="B390" s="53"/>
      <c r="C390" s="205"/>
      <c r="D390" s="134"/>
      <c r="E390" s="53"/>
      <c r="F390" s="53"/>
      <c r="G390" s="53"/>
      <c r="H390" s="53"/>
    </row>
    <row r="391" spans="1:8" ht="15.75" customHeight="1">
      <c r="A391" s="53"/>
      <c r="B391" s="53"/>
      <c r="C391" s="205"/>
      <c r="D391" s="134"/>
      <c r="E391" s="53"/>
      <c r="F391" s="53"/>
      <c r="G391" s="53"/>
      <c r="H391" s="53"/>
    </row>
    <row r="392" spans="1:8" ht="15.75" customHeight="1">
      <c r="A392" s="53"/>
      <c r="B392" s="53"/>
      <c r="C392" s="205"/>
      <c r="D392" s="134"/>
      <c r="E392" s="53"/>
      <c r="F392" s="53"/>
      <c r="G392" s="53"/>
      <c r="H392" s="53"/>
    </row>
    <row r="393" spans="1:8" ht="15.75" customHeight="1">
      <c r="A393" s="53"/>
      <c r="B393" s="53"/>
      <c r="C393" s="205"/>
      <c r="D393" s="134"/>
      <c r="E393" s="53"/>
      <c r="F393" s="53"/>
      <c r="G393" s="53"/>
      <c r="H393" s="53"/>
    </row>
    <row r="394" spans="1:8" ht="15.75" customHeight="1">
      <c r="A394" s="53"/>
      <c r="B394" s="53"/>
      <c r="C394" s="205"/>
      <c r="D394" s="134"/>
      <c r="E394" s="53"/>
      <c r="F394" s="53"/>
      <c r="G394" s="53"/>
      <c r="H394" s="53"/>
    </row>
    <row r="395" spans="1:8" ht="15.75" customHeight="1">
      <c r="A395" s="53"/>
      <c r="B395" s="53"/>
      <c r="C395" s="205"/>
      <c r="D395" s="134"/>
      <c r="E395" s="53"/>
      <c r="F395" s="53"/>
      <c r="G395" s="53"/>
      <c r="H395" s="53"/>
    </row>
    <row r="396" spans="1:8" ht="15.75" customHeight="1">
      <c r="A396" s="53"/>
      <c r="B396" s="53"/>
      <c r="C396" s="205"/>
      <c r="D396" s="134"/>
      <c r="E396" s="53"/>
      <c r="F396" s="53"/>
      <c r="G396" s="53"/>
      <c r="H396" s="53"/>
    </row>
    <row r="397" spans="1:8" ht="15.75" customHeight="1">
      <c r="A397" s="53"/>
      <c r="B397" s="53"/>
      <c r="C397" s="205"/>
      <c r="D397" s="134"/>
      <c r="E397" s="53"/>
      <c r="F397" s="53"/>
      <c r="G397" s="53"/>
      <c r="H397" s="53"/>
    </row>
    <row r="398" spans="1:8" ht="15.75" customHeight="1">
      <c r="A398" s="53"/>
      <c r="B398" s="53"/>
      <c r="C398" s="205"/>
      <c r="D398" s="134"/>
      <c r="E398" s="53"/>
      <c r="F398" s="53"/>
      <c r="G398" s="53"/>
      <c r="H398" s="53"/>
    </row>
    <row r="399" spans="1:8" ht="15.75" customHeight="1">
      <c r="A399" s="53"/>
      <c r="B399" s="53"/>
      <c r="C399" s="205"/>
      <c r="D399" s="134"/>
      <c r="E399" s="53"/>
      <c r="F399" s="53"/>
      <c r="G399" s="53"/>
      <c r="H399" s="53"/>
    </row>
    <row r="400" spans="1:8" ht="15.75" customHeight="1">
      <c r="A400" s="53"/>
      <c r="B400" s="53"/>
      <c r="C400" s="205"/>
      <c r="D400" s="134"/>
      <c r="E400" s="53"/>
      <c r="F400" s="53"/>
      <c r="G400" s="53"/>
      <c r="H400" s="53"/>
    </row>
    <row r="401" spans="1:8" ht="15.75" customHeight="1">
      <c r="A401" s="53"/>
      <c r="B401" s="53"/>
      <c r="C401" s="205"/>
      <c r="D401" s="134"/>
      <c r="E401" s="53"/>
      <c r="F401" s="53"/>
      <c r="G401" s="53"/>
      <c r="H401" s="53"/>
    </row>
    <row r="402" spans="1:8" ht="15.75" customHeight="1">
      <c r="A402" s="53"/>
      <c r="B402" s="53"/>
      <c r="C402" s="205"/>
      <c r="D402" s="134"/>
      <c r="E402" s="53"/>
      <c r="F402" s="53"/>
      <c r="G402" s="53"/>
      <c r="H402" s="53"/>
    </row>
    <row r="403" spans="1:8" ht="15.75" customHeight="1">
      <c r="A403" s="53"/>
      <c r="B403" s="53"/>
      <c r="C403" s="205"/>
      <c r="D403" s="134"/>
      <c r="E403" s="53"/>
      <c r="F403" s="53"/>
      <c r="G403" s="53"/>
      <c r="H403" s="53"/>
    </row>
    <row r="404" spans="1:8" ht="15.75" customHeight="1">
      <c r="A404" s="53"/>
      <c r="B404" s="53"/>
      <c r="C404" s="205"/>
      <c r="D404" s="134"/>
      <c r="E404" s="53"/>
      <c r="F404" s="53"/>
      <c r="G404" s="53"/>
      <c r="H404" s="53"/>
    </row>
    <row r="405" spans="1:8" ht="15.75" customHeight="1">
      <c r="A405" s="53"/>
      <c r="B405" s="53"/>
      <c r="C405" s="205"/>
      <c r="D405" s="134"/>
      <c r="E405" s="53"/>
      <c r="F405" s="53"/>
      <c r="G405" s="53"/>
      <c r="H405" s="53"/>
    </row>
    <row r="406" spans="1:8" ht="15.75" customHeight="1">
      <c r="A406" s="53"/>
      <c r="B406" s="53"/>
      <c r="C406" s="205"/>
      <c r="D406" s="134"/>
      <c r="E406" s="53"/>
      <c r="F406" s="53"/>
      <c r="G406" s="53"/>
      <c r="H406" s="53"/>
    </row>
    <row r="407" spans="1:8" ht="15.75" customHeight="1">
      <c r="A407" s="53"/>
      <c r="B407" s="53"/>
      <c r="C407" s="205"/>
      <c r="D407" s="134"/>
      <c r="E407" s="53"/>
      <c r="F407" s="53"/>
      <c r="G407" s="53"/>
      <c r="H407" s="53"/>
    </row>
    <row r="408" spans="1:8" ht="15.75" customHeight="1">
      <c r="A408" s="53"/>
      <c r="B408" s="53"/>
      <c r="C408" s="205"/>
      <c r="D408" s="134"/>
      <c r="E408" s="53"/>
      <c r="F408" s="53"/>
      <c r="G408" s="53"/>
      <c r="H408" s="53"/>
    </row>
    <row r="409" spans="1:8" ht="15.75" customHeight="1">
      <c r="A409" s="53"/>
      <c r="B409" s="53"/>
      <c r="C409" s="205"/>
      <c r="D409" s="134"/>
      <c r="E409" s="53"/>
      <c r="F409" s="53"/>
      <c r="G409" s="53"/>
      <c r="H409" s="53"/>
    </row>
    <row r="410" spans="1:8" ht="15.75" customHeight="1">
      <c r="A410" s="53"/>
      <c r="B410" s="53"/>
      <c r="C410" s="205"/>
      <c r="D410" s="134"/>
      <c r="E410" s="53"/>
      <c r="F410" s="53"/>
      <c r="G410" s="53"/>
      <c r="H410" s="53"/>
    </row>
    <row r="411" spans="1:8" ht="15.75" customHeight="1">
      <c r="A411" s="53"/>
      <c r="B411" s="53"/>
      <c r="C411" s="205"/>
      <c r="D411" s="134"/>
      <c r="E411" s="53"/>
      <c r="F411" s="53"/>
      <c r="G411" s="53"/>
      <c r="H411" s="53"/>
    </row>
    <row r="412" spans="1:8" ht="15.75" customHeight="1">
      <c r="A412" s="53"/>
      <c r="B412" s="53"/>
      <c r="C412" s="205"/>
      <c r="D412" s="134"/>
      <c r="E412" s="53"/>
      <c r="F412" s="53"/>
      <c r="G412" s="53"/>
      <c r="H412" s="53"/>
    </row>
    <row r="413" spans="1:8" ht="15.75" customHeight="1">
      <c r="A413" s="53"/>
      <c r="B413" s="53"/>
      <c r="C413" s="205"/>
      <c r="D413" s="134"/>
      <c r="E413" s="53"/>
      <c r="F413" s="53"/>
      <c r="G413" s="53"/>
      <c r="H413" s="53"/>
    </row>
    <row r="414" spans="1:8" ht="15.75" customHeight="1">
      <c r="A414" s="53"/>
      <c r="B414" s="53"/>
      <c r="C414" s="205"/>
      <c r="D414" s="134"/>
      <c r="E414" s="53"/>
      <c r="F414" s="53"/>
      <c r="G414" s="53"/>
      <c r="H414" s="53"/>
    </row>
    <row r="415" spans="1:8" ht="15.75" customHeight="1">
      <c r="A415" s="53"/>
      <c r="B415" s="53"/>
      <c r="C415" s="205"/>
      <c r="D415" s="134"/>
      <c r="E415" s="53"/>
      <c r="F415" s="53"/>
      <c r="G415" s="53"/>
      <c r="H415" s="53"/>
    </row>
    <row r="416" spans="1:8" ht="15.75" customHeight="1">
      <c r="A416" s="53"/>
      <c r="B416" s="53"/>
      <c r="C416" s="205"/>
      <c r="D416" s="134"/>
      <c r="E416" s="53"/>
      <c r="F416" s="53"/>
      <c r="G416" s="53"/>
      <c r="H416" s="53"/>
    </row>
    <row r="417" spans="1:8" ht="15.75" customHeight="1">
      <c r="A417" s="53"/>
      <c r="B417" s="53"/>
      <c r="C417" s="205"/>
      <c r="D417" s="134"/>
      <c r="E417" s="53"/>
      <c r="F417" s="53"/>
      <c r="G417" s="53"/>
      <c r="H417" s="53"/>
    </row>
    <row r="418" spans="1:8" ht="15.75" customHeight="1">
      <c r="A418" s="53"/>
      <c r="B418" s="53"/>
      <c r="C418" s="205"/>
      <c r="D418" s="134"/>
      <c r="E418" s="53"/>
      <c r="F418" s="53"/>
      <c r="G418" s="53"/>
      <c r="H418" s="53"/>
    </row>
    <row r="419" spans="1:8" ht="15.75" customHeight="1">
      <c r="A419" s="53"/>
      <c r="B419" s="53"/>
      <c r="C419" s="205"/>
      <c r="D419" s="134"/>
      <c r="E419" s="53"/>
      <c r="F419" s="53"/>
      <c r="G419" s="53"/>
      <c r="H419" s="53"/>
    </row>
    <row r="420" spans="1:8" ht="15.75" customHeight="1">
      <c r="A420" s="53"/>
      <c r="B420" s="53"/>
      <c r="C420" s="205"/>
      <c r="D420" s="134"/>
      <c r="E420" s="53"/>
      <c r="F420" s="53"/>
      <c r="G420" s="53"/>
      <c r="H420" s="53"/>
    </row>
    <row r="421" spans="1:8" ht="15.75" customHeight="1">
      <c r="A421" s="53"/>
      <c r="B421" s="53"/>
      <c r="C421" s="205"/>
      <c r="D421" s="134"/>
      <c r="E421" s="53"/>
      <c r="F421" s="53"/>
      <c r="G421" s="53"/>
      <c r="H421" s="53"/>
    </row>
    <row r="422" spans="1:8" ht="15.75" customHeight="1">
      <c r="A422" s="53"/>
      <c r="B422" s="53"/>
      <c r="C422" s="205"/>
      <c r="D422" s="134"/>
      <c r="E422" s="53"/>
      <c r="F422" s="53"/>
      <c r="G422" s="53"/>
      <c r="H422" s="53"/>
    </row>
    <row r="423" spans="1:8" ht="15.75" customHeight="1">
      <c r="A423" s="53"/>
      <c r="B423" s="53"/>
      <c r="C423" s="205"/>
      <c r="D423" s="134"/>
      <c r="E423" s="53"/>
      <c r="F423" s="53"/>
      <c r="G423" s="53"/>
      <c r="H423" s="53"/>
    </row>
    <row r="424" spans="1:8" ht="15.75" customHeight="1">
      <c r="A424" s="53"/>
      <c r="B424" s="53"/>
      <c r="C424" s="205"/>
      <c r="D424" s="134"/>
      <c r="E424" s="53"/>
      <c r="F424" s="53"/>
      <c r="G424" s="53"/>
      <c r="H424" s="53"/>
    </row>
    <row r="425" spans="1:8" ht="15.75" customHeight="1">
      <c r="A425" s="53"/>
      <c r="B425" s="53"/>
      <c r="C425" s="205"/>
      <c r="D425" s="134"/>
      <c r="E425" s="53"/>
      <c r="F425" s="53"/>
      <c r="G425" s="53"/>
      <c r="H425" s="53"/>
    </row>
    <row r="426" spans="1:8" ht="15.75" customHeight="1">
      <c r="A426" s="53"/>
      <c r="B426" s="53"/>
      <c r="C426" s="205"/>
      <c r="D426" s="134"/>
      <c r="E426" s="53"/>
      <c r="F426" s="53"/>
      <c r="G426" s="53"/>
      <c r="H426" s="53"/>
    </row>
    <row r="427" spans="1:8" ht="15.75" customHeight="1">
      <c r="A427" s="53"/>
      <c r="B427" s="53"/>
      <c r="C427" s="205"/>
      <c r="D427" s="134"/>
      <c r="E427" s="53"/>
      <c r="F427" s="53"/>
      <c r="G427" s="53"/>
      <c r="H427" s="53"/>
    </row>
    <row r="428" spans="1:8" ht="15.75" customHeight="1">
      <c r="A428" s="53"/>
      <c r="B428" s="53"/>
      <c r="C428" s="205"/>
      <c r="D428" s="134"/>
      <c r="E428" s="53"/>
      <c r="F428" s="53"/>
      <c r="G428" s="53"/>
      <c r="H428" s="53"/>
    </row>
    <row r="429" spans="1:8" ht="15.75" customHeight="1">
      <c r="A429" s="53"/>
      <c r="B429" s="53"/>
      <c r="C429" s="205"/>
      <c r="D429" s="134"/>
      <c r="E429" s="53"/>
      <c r="F429" s="53"/>
      <c r="G429" s="53"/>
      <c r="H429" s="53"/>
    </row>
    <row r="430" spans="1:8" ht="15.75" customHeight="1">
      <c r="A430" s="53"/>
      <c r="B430" s="53"/>
      <c r="C430" s="205"/>
      <c r="D430" s="134"/>
      <c r="E430" s="53"/>
      <c r="F430" s="53"/>
      <c r="G430" s="53"/>
      <c r="H430" s="53"/>
    </row>
    <row r="431" spans="1:8" ht="15.75" customHeight="1">
      <c r="A431" s="53"/>
      <c r="B431" s="53"/>
      <c r="C431" s="205"/>
      <c r="D431" s="134"/>
      <c r="E431" s="53"/>
      <c r="F431" s="53"/>
      <c r="G431" s="53"/>
      <c r="H431" s="53"/>
    </row>
    <row r="432" spans="1:8" ht="15.75" customHeight="1">
      <c r="A432" s="53"/>
      <c r="B432" s="53"/>
      <c r="C432" s="205"/>
      <c r="D432" s="134"/>
      <c r="E432" s="53"/>
      <c r="F432" s="53"/>
      <c r="G432" s="53"/>
      <c r="H432" s="53"/>
    </row>
    <row r="433" spans="1:8" ht="15.75" customHeight="1">
      <c r="A433" s="53"/>
      <c r="B433" s="53"/>
      <c r="C433" s="205"/>
      <c r="D433" s="134"/>
      <c r="E433" s="53"/>
      <c r="F433" s="53"/>
      <c r="G433" s="53"/>
      <c r="H433" s="53"/>
    </row>
    <row r="434" spans="1:8" ht="15.75" customHeight="1">
      <c r="A434" s="53"/>
      <c r="B434" s="53"/>
      <c r="C434" s="205"/>
      <c r="D434" s="134"/>
      <c r="E434" s="53"/>
      <c r="F434" s="53"/>
      <c r="G434" s="53"/>
      <c r="H434" s="53"/>
    </row>
    <row r="435" spans="1:8" ht="15.75" customHeight="1">
      <c r="A435" s="53"/>
      <c r="B435" s="53"/>
      <c r="C435" s="205"/>
      <c r="D435" s="134"/>
      <c r="E435" s="53"/>
      <c r="F435" s="53"/>
      <c r="G435" s="53"/>
      <c r="H435" s="53"/>
    </row>
    <row r="436" spans="1:8" ht="15.75" customHeight="1">
      <c r="A436" s="53"/>
      <c r="B436" s="53"/>
      <c r="C436" s="205"/>
      <c r="D436" s="134"/>
      <c r="E436" s="53"/>
      <c r="F436" s="53"/>
      <c r="G436" s="53"/>
      <c r="H436" s="53"/>
    </row>
    <row r="437" spans="1:8" ht="15.75" customHeight="1">
      <c r="A437" s="53"/>
      <c r="B437" s="53"/>
      <c r="C437" s="205"/>
      <c r="D437" s="134"/>
      <c r="E437" s="53"/>
      <c r="F437" s="53"/>
      <c r="G437" s="53"/>
      <c r="H437" s="53"/>
    </row>
    <row r="438" spans="1:8" ht="15.75" customHeight="1">
      <c r="A438" s="53"/>
      <c r="B438" s="53"/>
      <c r="C438" s="205"/>
      <c r="D438" s="134"/>
      <c r="E438" s="53"/>
      <c r="F438" s="53"/>
      <c r="G438" s="53"/>
      <c r="H438" s="53"/>
    </row>
    <row r="439" spans="1:8" ht="15.75" customHeight="1">
      <c r="A439" s="53"/>
      <c r="B439" s="53"/>
      <c r="C439" s="205"/>
      <c r="D439" s="134"/>
      <c r="E439" s="53"/>
      <c r="F439" s="53"/>
      <c r="G439" s="53"/>
      <c r="H439" s="53"/>
    </row>
    <row r="440" spans="1:8" ht="15.75" customHeight="1">
      <c r="A440" s="53"/>
      <c r="B440" s="53"/>
      <c r="C440" s="205"/>
      <c r="D440" s="134"/>
      <c r="E440" s="53"/>
      <c r="F440" s="53"/>
      <c r="G440" s="53"/>
      <c r="H440" s="53"/>
    </row>
    <row r="441" spans="1:8" ht="15.75" customHeight="1">
      <c r="A441" s="53"/>
      <c r="B441" s="53"/>
      <c r="C441" s="205"/>
      <c r="D441" s="134"/>
      <c r="E441" s="53"/>
      <c r="F441" s="53"/>
      <c r="G441" s="53"/>
      <c r="H441" s="53"/>
    </row>
    <row r="442" spans="1:8" ht="15.75" customHeight="1">
      <c r="A442" s="53"/>
      <c r="B442" s="53"/>
      <c r="C442" s="205"/>
      <c r="D442" s="134"/>
      <c r="E442" s="53"/>
      <c r="F442" s="53"/>
      <c r="G442" s="53"/>
      <c r="H442" s="53"/>
    </row>
    <row r="443" spans="1:8" ht="15.75" customHeight="1">
      <c r="A443" s="53"/>
      <c r="B443" s="53"/>
      <c r="C443" s="205"/>
      <c r="D443" s="134"/>
      <c r="E443" s="53"/>
      <c r="F443" s="53"/>
      <c r="G443" s="53"/>
      <c r="H443" s="53"/>
    </row>
    <row r="444" spans="1:8" ht="15.75" customHeight="1">
      <c r="A444" s="53"/>
      <c r="B444" s="53"/>
      <c r="C444" s="205"/>
      <c r="D444" s="134"/>
      <c r="E444" s="53"/>
      <c r="F444" s="53"/>
      <c r="G444" s="53"/>
      <c r="H444" s="53"/>
    </row>
    <row r="445" spans="1:8" ht="15.75" customHeight="1">
      <c r="A445" s="53"/>
      <c r="B445" s="53"/>
      <c r="C445" s="205"/>
      <c r="D445" s="134"/>
      <c r="E445" s="53"/>
      <c r="F445" s="53"/>
      <c r="G445" s="53"/>
      <c r="H445" s="53"/>
    </row>
    <row r="446" spans="1:8" ht="15.75" customHeight="1">
      <c r="A446" s="53"/>
      <c r="B446" s="53"/>
      <c r="C446" s="205"/>
      <c r="D446" s="134"/>
      <c r="E446" s="53"/>
      <c r="F446" s="53"/>
      <c r="G446" s="53"/>
      <c r="H446" s="53"/>
    </row>
    <row r="447" spans="1:8" ht="15.75" customHeight="1">
      <c r="A447" s="53"/>
      <c r="B447" s="53"/>
      <c r="C447" s="205"/>
      <c r="D447" s="134"/>
      <c r="E447" s="53"/>
      <c r="F447" s="53"/>
      <c r="G447" s="53"/>
      <c r="H447" s="53"/>
    </row>
    <row r="448" spans="1:8" ht="15.75" customHeight="1">
      <c r="A448" s="53"/>
      <c r="B448" s="53"/>
      <c r="C448" s="205"/>
      <c r="D448" s="134"/>
      <c r="E448" s="53"/>
      <c r="F448" s="53"/>
      <c r="G448" s="53"/>
      <c r="H448" s="53"/>
    </row>
    <row r="449" spans="1:8" ht="15.75" customHeight="1">
      <c r="A449" s="53"/>
      <c r="B449" s="53"/>
      <c r="C449" s="205"/>
      <c r="D449" s="134"/>
      <c r="E449" s="53"/>
      <c r="F449" s="53"/>
      <c r="G449" s="53"/>
      <c r="H449" s="53"/>
    </row>
    <row r="450" spans="1:8" ht="15.75" customHeight="1">
      <c r="A450" s="53"/>
      <c r="B450" s="53"/>
      <c r="C450" s="205"/>
      <c r="D450" s="134"/>
      <c r="E450" s="53"/>
      <c r="F450" s="53"/>
      <c r="G450" s="53"/>
      <c r="H450" s="53"/>
    </row>
    <row r="451" spans="1:8" ht="15.75" customHeight="1">
      <c r="A451" s="53"/>
      <c r="B451" s="53"/>
      <c r="C451" s="205"/>
      <c r="D451" s="134"/>
      <c r="E451" s="53"/>
      <c r="F451" s="53"/>
      <c r="G451" s="53"/>
      <c r="H451" s="53"/>
    </row>
    <row r="452" spans="1:8" ht="15.75" customHeight="1">
      <c r="A452" s="53"/>
      <c r="B452" s="53"/>
      <c r="C452" s="205"/>
      <c r="D452" s="134"/>
      <c r="E452" s="53"/>
      <c r="F452" s="53"/>
      <c r="G452" s="53"/>
      <c r="H452" s="53"/>
    </row>
    <row r="453" spans="1:8" ht="15.75" customHeight="1">
      <c r="A453" s="53"/>
      <c r="B453" s="53"/>
      <c r="C453" s="205"/>
      <c r="D453" s="134"/>
      <c r="E453" s="53"/>
      <c r="F453" s="53"/>
      <c r="G453" s="53"/>
      <c r="H453" s="53"/>
    </row>
    <row r="454" spans="1:8" ht="15.75" customHeight="1">
      <c r="A454" s="53"/>
      <c r="B454" s="53"/>
      <c r="C454" s="205"/>
      <c r="D454" s="134"/>
      <c r="E454" s="53"/>
      <c r="F454" s="53"/>
      <c r="G454" s="53"/>
      <c r="H454" s="53"/>
    </row>
    <row r="455" spans="1:8" ht="15.75" customHeight="1">
      <c r="A455" s="53"/>
      <c r="B455" s="53"/>
      <c r="C455" s="205"/>
      <c r="D455" s="134"/>
      <c r="E455" s="53"/>
      <c r="F455" s="53"/>
      <c r="G455" s="53"/>
      <c r="H455" s="53"/>
    </row>
    <row r="456" spans="1:8" ht="15.75" customHeight="1">
      <c r="A456" s="53"/>
      <c r="B456" s="53"/>
      <c r="C456" s="205"/>
      <c r="D456" s="134"/>
      <c r="E456" s="53"/>
      <c r="F456" s="53"/>
      <c r="G456" s="53"/>
      <c r="H456" s="53"/>
    </row>
    <row r="457" spans="1:8" ht="15.75" customHeight="1">
      <c r="A457" s="53"/>
      <c r="B457" s="53"/>
      <c r="C457" s="205"/>
      <c r="D457" s="134"/>
      <c r="E457" s="53"/>
      <c r="F457" s="53"/>
      <c r="G457" s="53"/>
      <c r="H457" s="53"/>
    </row>
    <row r="458" spans="1:8" ht="15.75" customHeight="1">
      <c r="A458" s="53"/>
      <c r="B458" s="53"/>
      <c r="C458" s="205"/>
      <c r="D458" s="134"/>
      <c r="E458" s="53"/>
      <c r="F458" s="53"/>
      <c r="G458" s="53"/>
      <c r="H458" s="53"/>
    </row>
    <row r="459" spans="1:8" ht="15.75" customHeight="1">
      <c r="A459" s="53"/>
      <c r="B459" s="53"/>
      <c r="C459" s="205"/>
      <c r="D459" s="134"/>
      <c r="E459" s="53"/>
      <c r="F459" s="53"/>
      <c r="G459" s="53"/>
      <c r="H459" s="53"/>
    </row>
    <row r="460" spans="1:8" ht="15.75" customHeight="1">
      <c r="A460" s="53"/>
      <c r="B460" s="53"/>
      <c r="C460" s="205"/>
      <c r="D460" s="134"/>
      <c r="E460" s="53"/>
      <c r="F460" s="53"/>
      <c r="G460" s="53"/>
      <c r="H460" s="53"/>
    </row>
    <row r="461" spans="1:8" ht="15.75" customHeight="1">
      <c r="A461" s="53"/>
      <c r="B461" s="53"/>
      <c r="C461" s="205"/>
      <c r="D461" s="134"/>
      <c r="E461" s="53"/>
      <c r="F461" s="53"/>
      <c r="G461" s="53"/>
      <c r="H461" s="53"/>
    </row>
    <row r="462" spans="1:8" ht="15.75" customHeight="1">
      <c r="A462" s="53"/>
      <c r="B462" s="53"/>
      <c r="C462" s="205"/>
      <c r="D462" s="134"/>
      <c r="E462" s="53"/>
      <c r="F462" s="53"/>
      <c r="G462" s="53"/>
      <c r="H462" s="53"/>
    </row>
    <row r="463" spans="1:8" ht="15.75" customHeight="1">
      <c r="A463" s="53"/>
      <c r="B463" s="53"/>
      <c r="C463" s="205"/>
      <c r="D463" s="134"/>
      <c r="E463" s="53"/>
      <c r="F463" s="53"/>
      <c r="G463" s="53"/>
      <c r="H463" s="53"/>
    </row>
    <row r="464" spans="1:8" ht="15.75" customHeight="1">
      <c r="A464" s="53"/>
      <c r="B464" s="53"/>
      <c r="C464" s="205"/>
      <c r="D464" s="134"/>
      <c r="E464" s="53"/>
      <c r="F464" s="53"/>
      <c r="G464" s="53"/>
      <c r="H464" s="53"/>
    </row>
    <row r="465" spans="1:8" ht="15.75" customHeight="1">
      <c r="A465" s="53"/>
      <c r="B465" s="53"/>
      <c r="C465" s="205"/>
      <c r="D465" s="134"/>
      <c r="E465" s="53"/>
      <c r="F465" s="53"/>
      <c r="G465" s="53"/>
      <c r="H465" s="53"/>
    </row>
    <row r="466" spans="1:8" ht="15.75" customHeight="1">
      <c r="A466" s="53"/>
      <c r="B466" s="53"/>
      <c r="C466" s="205"/>
      <c r="D466" s="134"/>
      <c r="E466" s="53"/>
      <c r="F466" s="53"/>
      <c r="G466" s="53"/>
      <c r="H466" s="53"/>
    </row>
    <row r="467" spans="1:8" ht="15.75" customHeight="1">
      <c r="A467" s="53"/>
      <c r="B467" s="53"/>
      <c r="C467" s="205"/>
      <c r="D467" s="134"/>
      <c r="E467" s="53"/>
      <c r="F467" s="53"/>
      <c r="G467" s="53"/>
      <c r="H467" s="53"/>
    </row>
    <row r="468" spans="1:8" ht="15.75" customHeight="1">
      <c r="A468" s="53"/>
      <c r="B468" s="53"/>
      <c r="C468" s="205"/>
      <c r="D468" s="134"/>
      <c r="E468" s="53"/>
      <c r="F468" s="53"/>
      <c r="G468" s="53"/>
      <c r="H468" s="53"/>
    </row>
    <row r="469" spans="1:8" ht="15.75" customHeight="1">
      <c r="A469" s="53"/>
      <c r="B469" s="53"/>
      <c r="C469" s="205"/>
      <c r="D469" s="134"/>
      <c r="E469" s="53"/>
      <c r="F469" s="53"/>
      <c r="G469" s="53"/>
      <c r="H469" s="53"/>
    </row>
    <row r="470" spans="1:8" ht="15.75" customHeight="1">
      <c r="A470" s="53"/>
      <c r="B470" s="53"/>
      <c r="C470" s="205"/>
      <c r="D470" s="134"/>
      <c r="E470" s="53"/>
      <c r="F470" s="53"/>
      <c r="G470" s="53"/>
      <c r="H470" s="53"/>
    </row>
    <row r="471" spans="1:8" ht="15.75" customHeight="1">
      <c r="A471" s="53"/>
      <c r="B471" s="53"/>
      <c r="C471" s="205"/>
      <c r="D471" s="134"/>
      <c r="E471" s="53"/>
      <c r="F471" s="53"/>
      <c r="G471" s="53"/>
      <c r="H471" s="53"/>
    </row>
    <row r="472" spans="1:8" ht="15.75" customHeight="1">
      <c r="A472" s="53"/>
      <c r="B472" s="53"/>
      <c r="C472" s="205"/>
      <c r="D472" s="134"/>
      <c r="E472" s="53"/>
      <c r="F472" s="53"/>
      <c r="G472" s="53"/>
      <c r="H472" s="53"/>
    </row>
    <row r="473" spans="1:8" ht="15.75" customHeight="1">
      <c r="A473" s="53"/>
      <c r="B473" s="53"/>
      <c r="C473" s="205"/>
      <c r="D473" s="134"/>
      <c r="E473" s="53"/>
      <c r="F473" s="53"/>
      <c r="G473" s="53"/>
      <c r="H473" s="53"/>
    </row>
    <row r="474" spans="1:8" ht="15.75" customHeight="1">
      <c r="A474" s="53"/>
      <c r="B474" s="53"/>
      <c r="C474" s="205"/>
      <c r="D474" s="134"/>
      <c r="E474" s="53"/>
      <c r="F474" s="53"/>
      <c r="G474" s="53"/>
      <c r="H474" s="53"/>
    </row>
    <row r="475" spans="1:8" ht="15.75" customHeight="1">
      <c r="A475" s="53"/>
      <c r="B475" s="53"/>
      <c r="C475" s="205"/>
      <c r="D475" s="134"/>
      <c r="E475" s="53"/>
      <c r="F475" s="53"/>
      <c r="G475" s="53"/>
      <c r="H475" s="53"/>
    </row>
    <row r="476" spans="1:8" ht="15.75" customHeight="1">
      <c r="A476" s="53"/>
      <c r="B476" s="53"/>
      <c r="C476" s="205"/>
      <c r="D476" s="134"/>
      <c r="E476" s="53"/>
      <c r="F476" s="53"/>
      <c r="G476" s="53"/>
      <c r="H476" s="53"/>
    </row>
    <row r="477" spans="1:8" ht="15.75" customHeight="1">
      <c r="A477" s="53"/>
      <c r="B477" s="53"/>
      <c r="C477" s="205"/>
      <c r="D477" s="134"/>
      <c r="E477" s="53"/>
      <c r="F477" s="53"/>
      <c r="G477" s="53"/>
      <c r="H477" s="53"/>
    </row>
    <row r="478" spans="1:8" ht="15.75" customHeight="1">
      <c r="A478" s="53"/>
      <c r="B478" s="53"/>
      <c r="C478" s="205"/>
      <c r="D478" s="134"/>
      <c r="E478" s="53"/>
      <c r="F478" s="53"/>
      <c r="G478" s="53"/>
      <c r="H478" s="53"/>
    </row>
    <row r="479" spans="1:8" ht="15.75" customHeight="1">
      <c r="A479" s="53"/>
      <c r="B479" s="53"/>
      <c r="C479" s="205"/>
      <c r="D479" s="134"/>
      <c r="E479" s="53"/>
      <c r="F479" s="53"/>
      <c r="G479" s="53"/>
      <c r="H479" s="53"/>
    </row>
    <row r="480" spans="1:8" ht="15.75" customHeight="1">
      <c r="A480" s="53"/>
      <c r="B480" s="53"/>
      <c r="C480" s="205"/>
      <c r="D480" s="134"/>
      <c r="E480" s="53"/>
      <c r="F480" s="53"/>
      <c r="G480" s="53"/>
      <c r="H480" s="53"/>
    </row>
    <row r="481" spans="1:8" ht="15.75" customHeight="1">
      <c r="A481" s="53"/>
      <c r="B481" s="53"/>
      <c r="C481" s="205"/>
      <c r="D481" s="134"/>
      <c r="E481" s="53"/>
      <c r="F481" s="53"/>
      <c r="G481" s="53"/>
      <c r="H481" s="53"/>
    </row>
    <row r="482" spans="1:8" ht="15.75" customHeight="1">
      <c r="A482" s="53"/>
      <c r="B482" s="53"/>
      <c r="C482" s="205"/>
      <c r="D482" s="134"/>
      <c r="E482" s="53"/>
      <c r="F482" s="53"/>
      <c r="G482" s="53"/>
      <c r="H482" s="53"/>
    </row>
    <row r="483" spans="1:8" ht="15.75" customHeight="1">
      <c r="A483" s="53"/>
      <c r="B483" s="53"/>
      <c r="C483" s="205"/>
      <c r="D483" s="134"/>
      <c r="E483" s="53"/>
      <c r="F483" s="53"/>
      <c r="G483" s="53"/>
      <c r="H483" s="53"/>
    </row>
    <row r="484" spans="1:8" ht="15.75" customHeight="1">
      <c r="A484" s="53"/>
      <c r="B484" s="53"/>
      <c r="C484" s="205"/>
      <c r="D484" s="134"/>
      <c r="E484" s="53"/>
      <c r="F484" s="53"/>
      <c r="G484" s="53"/>
      <c r="H484" s="53"/>
    </row>
    <row r="485" spans="1:8" ht="15.75" customHeight="1">
      <c r="A485" s="53"/>
      <c r="B485" s="53"/>
      <c r="C485" s="205"/>
      <c r="D485" s="134"/>
      <c r="E485" s="53"/>
      <c r="F485" s="53"/>
      <c r="G485" s="53"/>
      <c r="H485" s="53"/>
    </row>
    <row r="486" spans="1:8" ht="15.75" customHeight="1">
      <c r="A486" s="53"/>
      <c r="B486" s="53"/>
      <c r="C486" s="205"/>
      <c r="D486" s="134"/>
      <c r="E486" s="53"/>
      <c r="F486" s="53"/>
      <c r="G486" s="53"/>
      <c r="H486" s="53"/>
    </row>
    <row r="487" spans="1:8" ht="15.75" customHeight="1">
      <c r="A487" s="53"/>
      <c r="B487" s="53"/>
      <c r="C487" s="205"/>
      <c r="D487" s="134"/>
      <c r="E487" s="53"/>
      <c r="F487" s="53"/>
      <c r="G487" s="53"/>
      <c r="H487" s="53"/>
    </row>
    <row r="488" spans="1:8" ht="15.75" customHeight="1">
      <c r="A488" s="53"/>
      <c r="B488" s="53"/>
      <c r="C488" s="205"/>
      <c r="D488" s="134"/>
      <c r="E488" s="53"/>
      <c r="F488" s="53"/>
      <c r="G488" s="53"/>
      <c r="H488" s="53"/>
    </row>
    <row r="489" spans="1:8" ht="15.75" customHeight="1">
      <c r="A489" s="53"/>
      <c r="B489" s="53"/>
      <c r="C489" s="205"/>
      <c r="D489" s="134"/>
      <c r="E489" s="53"/>
      <c r="F489" s="53"/>
      <c r="G489" s="53"/>
      <c r="H489" s="53"/>
    </row>
    <row r="490" spans="1:8" ht="15.75" customHeight="1">
      <c r="A490" s="53"/>
      <c r="B490" s="53"/>
      <c r="C490" s="205"/>
      <c r="D490" s="134"/>
      <c r="E490" s="53"/>
      <c r="F490" s="53"/>
      <c r="G490" s="53"/>
      <c r="H490" s="53"/>
    </row>
    <row r="491" spans="1:8" ht="15.75" customHeight="1">
      <c r="A491" s="53"/>
      <c r="B491" s="53"/>
      <c r="C491" s="205"/>
      <c r="D491" s="134"/>
      <c r="E491" s="53"/>
      <c r="F491" s="53"/>
      <c r="G491" s="53"/>
      <c r="H491" s="53"/>
    </row>
    <row r="492" spans="1:8" ht="15.75" customHeight="1">
      <c r="A492" s="53"/>
      <c r="B492" s="53"/>
      <c r="C492" s="205"/>
      <c r="D492" s="134"/>
      <c r="E492" s="53"/>
      <c r="F492" s="53"/>
      <c r="G492" s="53"/>
      <c r="H492" s="53"/>
    </row>
    <row r="493" spans="1:8" ht="15.75" customHeight="1">
      <c r="A493" s="53"/>
      <c r="B493" s="53"/>
      <c r="C493" s="205"/>
      <c r="D493" s="134"/>
      <c r="E493" s="53"/>
      <c r="F493" s="53"/>
      <c r="G493" s="53"/>
      <c r="H493" s="53"/>
    </row>
    <row r="494" spans="1:8" ht="15.75" customHeight="1">
      <c r="A494" s="53"/>
      <c r="B494" s="53"/>
      <c r="C494" s="205"/>
      <c r="D494" s="134"/>
      <c r="E494" s="53"/>
      <c r="F494" s="53"/>
      <c r="G494" s="53"/>
      <c r="H494" s="53"/>
    </row>
    <row r="495" spans="1:8" ht="15.75" customHeight="1">
      <c r="A495" s="53"/>
      <c r="B495" s="53"/>
      <c r="C495" s="205"/>
      <c r="D495" s="134"/>
      <c r="E495" s="53"/>
      <c r="F495" s="53"/>
      <c r="G495" s="53"/>
      <c r="H495" s="53"/>
    </row>
    <row r="496" spans="1:8" ht="15.75" customHeight="1">
      <c r="A496" s="53"/>
      <c r="B496" s="53"/>
      <c r="C496" s="205"/>
      <c r="D496" s="134"/>
      <c r="E496" s="53"/>
      <c r="F496" s="53"/>
      <c r="G496" s="53"/>
      <c r="H496" s="53"/>
    </row>
    <row r="497" spans="1:8" ht="15.75" customHeight="1">
      <c r="A497" s="53"/>
      <c r="B497" s="53"/>
      <c r="C497" s="205"/>
      <c r="D497" s="134"/>
      <c r="E497" s="53"/>
      <c r="F497" s="53"/>
      <c r="G497" s="53"/>
      <c r="H497" s="53"/>
    </row>
    <row r="498" spans="1:8" ht="15.75" customHeight="1">
      <c r="A498" s="53"/>
      <c r="B498" s="53"/>
      <c r="C498" s="205"/>
      <c r="D498" s="134"/>
      <c r="E498" s="53"/>
      <c r="F498" s="53"/>
      <c r="G498" s="53"/>
      <c r="H498" s="53"/>
    </row>
    <row r="499" spans="1:8" ht="15.75" customHeight="1">
      <c r="A499" s="53"/>
      <c r="B499" s="53"/>
      <c r="C499" s="205"/>
      <c r="D499" s="134"/>
      <c r="E499" s="53"/>
      <c r="F499" s="53"/>
      <c r="G499" s="53"/>
      <c r="H499" s="53"/>
    </row>
    <row r="500" spans="1:8" ht="15.75" customHeight="1">
      <c r="A500" s="53"/>
      <c r="B500" s="53"/>
      <c r="C500" s="205"/>
      <c r="D500" s="134"/>
      <c r="E500" s="53"/>
      <c r="F500" s="53"/>
      <c r="G500" s="53"/>
      <c r="H500" s="53"/>
    </row>
    <row r="501" spans="1:8" ht="15.75" customHeight="1">
      <c r="A501" s="53"/>
      <c r="B501" s="53"/>
      <c r="C501" s="205"/>
      <c r="D501" s="134"/>
      <c r="E501" s="53"/>
      <c r="F501" s="53"/>
      <c r="G501" s="53"/>
      <c r="H501" s="53"/>
    </row>
    <row r="502" spans="1:8" ht="15.75" customHeight="1">
      <c r="A502" s="53"/>
      <c r="B502" s="53"/>
      <c r="C502" s="205"/>
      <c r="D502" s="134"/>
      <c r="E502" s="53"/>
      <c r="F502" s="53"/>
      <c r="G502" s="53"/>
      <c r="H502" s="53"/>
    </row>
    <row r="503" spans="1:8" ht="15.75" customHeight="1">
      <c r="A503" s="53"/>
      <c r="B503" s="53"/>
      <c r="C503" s="205"/>
      <c r="D503" s="134"/>
      <c r="E503" s="53"/>
      <c r="F503" s="53"/>
      <c r="G503" s="53"/>
      <c r="H503" s="53"/>
    </row>
    <row r="504" spans="1:8" ht="15.75" customHeight="1">
      <c r="A504" s="53"/>
      <c r="B504" s="53"/>
      <c r="C504" s="205"/>
      <c r="D504" s="134"/>
      <c r="E504" s="53"/>
      <c r="F504" s="53"/>
      <c r="G504" s="53"/>
      <c r="H504" s="53"/>
    </row>
    <row r="505" spans="1:8" ht="15.75" customHeight="1">
      <c r="A505" s="53"/>
      <c r="B505" s="53"/>
      <c r="C505" s="205"/>
      <c r="D505" s="134"/>
      <c r="E505" s="53"/>
      <c r="F505" s="53"/>
      <c r="G505" s="53"/>
      <c r="H505" s="53"/>
    </row>
    <row r="506" spans="1:8" ht="15.75" customHeight="1">
      <c r="A506" s="53"/>
      <c r="B506" s="53"/>
      <c r="C506" s="205"/>
      <c r="D506" s="134"/>
      <c r="E506" s="53"/>
      <c r="F506" s="53"/>
      <c r="G506" s="53"/>
      <c r="H506" s="53"/>
    </row>
    <row r="507" spans="1:8" ht="15.75" customHeight="1">
      <c r="A507" s="53"/>
      <c r="B507" s="53"/>
      <c r="C507" s="205"/>
      <c r="D507" s="134"/>
      <c r="E507" s="53"/>
      <c r="F507" s="53"/>
      <c r="G507" s="53"/>
      <c r="H507" s="53"/>
    </row>
    <row r="508" spans="1:8" ht="15.75" customHeight="1">
      <c r="A508" s="53"/>
      <c r="B508" s="53"/>
      <c r="C508" s="205"/>
      <c r="D508" s="134"/>
      <c r="E508" s="53"/>
      <c r="F508" s="53"/>
      <c r="G508" s="53"/>
      <c r="H508" s="53"/>
    </row>
    <row r="509" spans="1:8" ht="15.75" customHeight="1">
      <c r="A509" s="53"/>
      <c r="B509" s="53"/>
      <c r="C509" s="205"/>
      <c r="D509" s="134"/>
      <c r="E509" s="53"/>
      <c r="F509" s="53"/>
      <c r="G509" s="53"/>
      <c r="H509" s="53"/>
    </row>
    <row r="510" spans="1:8" ht="15.75" customHeight="1">
      <c r="A510" s="53"/>
      <c r="B510" s="53"/>
      <c r="C510" s="205"/>
      <c r="D510" s="134"/>
      <c r="E510" s="53"/>
      <c r="F510" s="53"/>
      <c r="G510" s="53"/>
      <c r="H510" s="53"/>
    </row>
    <row r="511" spans="1:8" ht="15.75" customHeight="1">
      <c r="A511" s="53"/>
      <c r="B511" s="53"/>
      <c r="C511" s="205"/>
      <c r="D511" s="134"/>
      <c r="E511" s="53"/>
      <c r="F511" s="53"/>
      <c r="G511" s="53"/>
      <c r="H511" s="53"/>
    </row>
    <row r="512" spans="1:8" ht="15.75" customHeight="1">
      <c r="A512" s="53"/>
      <c r="B512" s="53"/>
      <c r="C512" s="205"/>
      <c r="D512" s="134"/>
      <c r="E512" s="53"/>
      <c r="F512" s="53"/>
      <c r="G512" s="53"/>
      <c r="H512" s="53"/>
    </row>
    <row r="513" spans="1:8" ht="15.75" customHeight="1">
      <c r="A513" s="53"/>
      <c r="B513" s="53"/>
      <c r="C513" s="205"/>
      <c r="D513" s="134"/>
      <c r="E513" s="53"/>
      <c r="F513" s="53"/>
      <c r="G513" s="53"/>
      <c r="H513" s="53"/>
    </row>
    <row r="514" spans="1:8" ht="15.75" customHeight="1">
      <c r="A514" s="53"/>
      <c r="B514" s="53"/>
      <c r="C514" s="205"/>
      <c r="D514" s="134"/>
      <c r="E514" s="53"/>
      <c r="F514" s="53"/>
      <c r="G514" s="53"/>
      <c r="H514" s="53"/>
    </row>
    <row r="515" spans="1:8" ht="15.75" customHeight="1">
      <c r="A515" s="53"/>
      <c r="B515" s="53"/>
      <c r="C515" s="205"/>
      <c r="D515" s="134"/>
      <c r="E515" s="53"/>
      <c r="F515" s="53"/>
      <c r="G515" s="53"/>
      <c r="H515" s="53"/>
    </row>
    <row r="516" spans="1:8" ht="15.75" customHeight="1">
      <c r="A516" s="53"/>
      <c r="B516" s="53"/>
      <c r="C516" s="205"/>
      <c r="D516" s="134"/>
      <c r="E516" s="53"/>
      <c r="F516" s="53"/>
      <c r="G516" s="53"/>
      <c r="H516" s="53"/>
    </row>
    <row r="517" spans="1:8" ht="15.75" customHeight="1">
      <c r="A517" s="53"/>
      <c r="B517" s="53"/>
      <c r="C517" s="205"/>
      <c r="D517" s="134"/>
      <c r="E517" s="53"/>
      <c r="F517" s="53"/>
      <c r="G517" s="53"/>
      <c r="H517" s="53"/>
    </row>
    <row r="518" spans="1:8" ht="15.75" customHeight="1">
      <c r="A518" s="53"/>
      <c r="B518" s="53"/>
      <c r="C518" s="205"/>
      <c r="D518" s="134"/>
      <c r="E518" s="53"/>
      <c r="F518" s="53"/>
      <c r="G518" s="53"/>
      <c r="H518" s="53"/>
    </row>
    <row r="519" spans="1:8" ht="15.75" customHeight="1">
      <c r="A519" s="53"/>
      <c r="B519" s="53"/>
      <c r="C519" s="205"/>
      <c r="D519" s="134"/>
      <c r="E519" s="53"/>
      <c r="F519" s="53"/>
      <c r="G519" s="53"/>
      <c r="H519" s="53"/>
    </row>
    <row r="520" spans="1:8" ht="15.75" customHeight="1">
      <c r="A520" s="53"/>
      <c r="B520" s="53"/>
      <c r="C520" s="205"/>
      <c r="D520" s="134"/>
      <c r="E520" s="53"/>
      <c r="F520" s="53"/>
      <c r="G520" s="53"/>
      <c r="H520" s="53"/>
    </row>
    <row r="521" spans="1:8" ht="15.75" customHeight="1">
      <c r="A521" s="53"/>
      <c r="B521" s="53"/>
      <c r="C521" s="205"/>
      <c r="D521" s="134"/>
      <c r="E521" s="53"/>
      <c r="F521" s="53"/>
      <c r="G521" s="53"/>
      <c r="H521" s="53"/>
    </row>
    <row r="522" spans="1:8" ht="15.75" customHeight="1">
      <c r="A522" s="53"/>
      <c r="B522" s="53"/>
      <c r="C522" s="205"/>
      <c r="D522" s="134"/>
      <c r="E522" s="53"/>
      <c r="F522" s="53"/>
      <c r="G522" s="53"/>
      <c r="H522" s="53"/>
    </row>
    <row r="523" spans="1:8" ht="15.75" customHeight="1">
      <c r="A523" s="53"/>
      <c r="B523" s="53"/>
      <c r="C523" s="205"/>
      <c r="D523" s="134"/>
      <c r="E523" s="53"/>
      <c r="F523" s="53"/>
      <c r="G523" s="53"/>
      <c r="H523" s="53"/>
    </row>
    <row r="524" spans="1:8" ht="15.75" customHeight="1">
      <c r="A524" s="53"/>
      <c r="B524" s="53"/>
      <c r="C524" s="205"/>
      <c r="D524" s="134"/>
      <c r="E524" s="53"/>
      <c r="F524" s="53"/>
      <c r="G524" s="53"/>
      <c r="H524" s="53"/>
    </row>
    <row r="525" spans="1:8" ht="15.75" customHeight="1">
      <c r="A525" s="53"/>
      <c r="B525" s="53"/>
      <c r="C525" s="205"/>
      <c r="D525" s="134"/>
      <c r="E525" s="53"/>
      <c r="F525" s="53"/>
      <c r="G525" s="53"/>
      <c r="H525" s="53"/>
    </row>
    <row r="526" spans="1:8" ht="15.75" customHeight="1">
      <c r="A526" s="53"/>
      <c r="B526" s="53"/>
      <c r="C526" s="205"/>
      <c r="D526" s="134"/>
      <c r="E526" s="53"/>
      <c r="F526" s="53"/>
      <c r="G526" s="53"/>
      <c r="H526" s="53"/>
    </row>
    <row r="527" spans="1:8" ht="15.75" customHeight="1">
      <c r="A527" s="53"/>
      <c r="B527" s="53"/>
      <c r="C527" s="205"/>
      <c r="D527" s="134"/>
      <c r="E527" s="53"/>
      <c r="F527" s="53"/>
      <c r="G527" s="53"/>
      <c r="H527" s="53"/>
    </row>
    <row r="528" spans="1:8" ht="15.75" customHeight="1">
      <c r="A528" s="53"/>
      <c r="B528" s="53"/>
      <c r="C528" s="205"/>
      <c r="D528" s="134"/>
      <c r="E528" s="53"/>
      <c r="F528" s="53"/>
      <c r="G528" s="53"/>
      <c r="H528" s="53"/>
    </row>
    <row r="529" spans="1:8" ht="15.75" customHeight="1">
      <c r="A529" s="53"/>
      <c r="B529" s="53"/>
      <c r="C529" s="205"/>
      <c r="D529" s="134"/>
      <c r="E529" s="53"/>
      <c r="F529" s="53"/>
      <c r="G529" s="53"/>
      <c r="H529" s="53"/>
    </row>
    <row r="530" spans="1:8" ht="15.75" customHeight="1">
      <c r="A530" s="53"/>
      <c r="B530" s="53"/>
      <c r="C530" s="205"/>
      <c r="D530" s="134"/>
      <c r="E530" s="53"/>
      <c r="F530" s="53"/>
      <c r="G530" s="53"/>
      <c r="H530" s="53"/>
    </row>
    <row r="531" spans="1:8" ht="15.75" customHeight="1">
      <c r="A531" s="53"/>
      <c r="B531" s="53"/>
      <c r="C531" s="205"/>
      <c r="D531" s="134"/>
      <c r="E531" s="53"/>
      <c r="F531" s="53"/>
      <c r="G531" s="53"/>
      <c r="H531" s="53"/>
    </row>
    <row r="532" spans="1:8" ht="15.75" customHeight="1">
      <c r="A532" s="53"/>
      <c r="B532" s="53"/>
      <c r="C532" s="205"/>
      <c r="D532" s="134"/>
      <c r="E532" s="53"/>
      <c r="F532" s="53"/>
      <c r="G532" s="53"/>
      <c r="H532" s="53"/>
    </row>
    <row r="533" spans="1:8" ht="15.75" customHeight="1">
      <c r="A533" s="53"/>
      <c r="B533" s="53"/>
      <c r="C533" s="205"/>
      <c r="D533" s="134"/>
      <c r="E533" s="53"/>
      <c r="F533" s="53"/>
      <c r="G533" s="53"/>
      <c r="H533" s="53"/>
    </row>
    <row r="534" spans="1:8" ht="15.75" customHeight="1">
      <c r="A534" s="53"/>
      <c r="B534" s="53"/>
      <c r="C534" s="205"/>
      <c r="D534" s="134"/>
      <c r="E534" s="53"/>
      <c r="F534" s="53"/>
      <c r="G534" s="53"/>
      <c r="H534" s="53"/>
    </row>
    <row r="535" spans="1:8" ht="15.75" customHeight="1">
      <c r="A535" s="53"/>
      <c r="B535" s="53"/>
      <c r="C535" s="205"/>
      <c r="D535" s="134"/>
      <c r="E535" s="53"/>
      <c r="F535" s="53"/>
      <c r="G535" s="53"/>
      <c r="H535" s="53"/>
    </row>
    <row r="536" spans="1:8" ht="15.75" customHeight="1">
      <c r="A536" s="53"/>
      <c r="B536" s="53"/>
      <c r="C536" s="205"/>
      <c r="D536" s="134"/>
      <c r="E536" s="53"/>
      <c r="F536" s="53"/>
      <c r="G536" s="53"/>
      <c r="H536" s="53"/>
    </row>
    <row r="537" spans="1:8" ht="15.75" customHeight="1">
      <c r="A537" s="53"/>
      <c r="B537" s="53"/>
      <c r="C537" s="205"/>
      <c r="D537" s="134"/>
      <c r="E537" s="53"/>
      <c r="F537" s="53"/>
      <c r="G537" s="53"/>
      <c r="H537" s="53"/>
    </row>
    <row r="538" spans="1:8" ht="15.75" customHeight="1">
      <c r="A538" s="53"/>
      <c r="B538" s="53"/>
      <c r="C538" s="205"/>
      <c r="D538" s="134"/>
      <c r="E538" s="53"/>
      <c r="F538" s="53"/>
      <c r="G538" s="53"/>
      <c r="H538" s="53"/>
    </row>
    <row r="539" spans="1:8" ht="15.75" customHeight="1">
      <c r="A539" s="53"/>
      <c r="B539" s="53"/>
      <c r="C539" s="205"/>
      <c r="D539" s="134"/>
      <c r="E539" s="53"/>
      <c r="F539" s="53"/>
      <c r="G539" s="53"/>
      <c r="H539" s="53"/>
    </row>
    <row r="540" spans="1:8" ht="15.75" customHeight="1">
      <c r="A540" s="53"/>
      <c r="B540" s="53"/>
      <c r="C540" s="205"/>
      <c r="D540" s="134"/>
      <c r="E540" s="53"/>
      <c r="F540" s="53"/>
      <c r="G540" s="53"/>
      <c r="H540" s="53"/>
    </row>
    <row r="541" spans="1:8" ht="15.75" customHeight="1">
      <c r="A541" s="53"/>
      <c r="B541" s="53"/>
      <c r="C541" s="205"/>
      <c r="D541" s="134"/>
      <c r="E541" s="53"/>
      <c r="F541" s="53"/>
      <c r="G541" s="53"/>
      <c r="H541" s="53"/>
    </row>
    <row r="542" spans="1:8" ht="15.75" customHeight="1">
      <c r="A542" s="53"/>
      <c r="B542" s="53"/>
      <c r="C542" s="205"/>
      <c r="D542" s="134"/>
      <c r="E542" s="53"/>
      <c r="F542" s="53"/>
      <c r="G542" s="53"/>
      <c r="H542" s="53"/>
    </row>
    <row r="543" spans="1:8" ht="15.75" customHeight="1">
      <c r="A543" s="53"/>
      <c r="B543" s="53"/>
      <c r="C543" s="205"/>
      <c r="D543" s="134"/>
      <c r="E543" s="53"/>
      <c r="F543" s="53"/>
      <c r="G543" s="53"/>
      <c r="H543" s="53"/>
    </row>
    <row r="544" spans="1:8" ht="15.75" customHeight="1">
      <c r="A544" s="53"/>
      <c r="B544" s="53"/>
      <c r="C544" s="205"/>
      <c r="D544" s="134"/>
      <c r="E544" s="53"/>
      <c r="F544" s="53"/>
      <c r="G544" s="53"/>
      <c r="H544" s="53"/>
    </row>
    <row r="545" spans="1:8" ht="15.75" customHeight="1">
      <c r="A545" s="53"/>
      <c r="B545" s="53"/>
      <c r="C545" s="205"/>
      <c r="D545" s="134"/>
      <c r="E545" s="53"/>
      <c r="F545" s="53"/>
      <c r="G545" s="53"/>
      <c r="H545" s="53"/>
    </row>
    <row r="546" spans="1:8" ht="15.75" customHeight="1">
      <c r="A546" s="53"/>
      <c r="B546" s="53"/>
      <c r="C546" s="205"/>
      <c r="D546" s="134"/>
      <c r="E546" s="53"/>
      <c r="F546" s="53"/>
      <c r="G546" s="53"/>
      <c r="H546" s="53"/>
    </row>
    <row r="547" spans="1:8" ht="15.75" customHeight="1">
      <c r="A547" s="53"/>
      <c r="B547" s="53"/>
      <c r="C547" s="205"/>
      <c r="D547" s="134"/>
      <c r="E547" s="53"/>
      <c r="F547" s="53"/>
      <c r="G547" s="53"/>
      <c r="H547" s="53"/>
    </row>
    <row r="548" spans="1:8" ht="15.75" customHeight="1">
      <c r="A548" s="53"/>
      <c r="B548" s="53"/>
      <c r="C548" s="205"/>
      <c r="D548" s="134"/>
      <c r="E548" s="53"/>
      <c r="F548" s="53"/>
      <c r="G548" s="53"/>
      <c r="H548" s="53"/>
    </row>
    <row r="549" spans="1:8" ht="15.75" customHeight="1">
      <c r="A549" s="53"/>
      <c r="B549" s="53"/>
      <c r="C549" s="205"/>
      <c r="D549" s="134"/>
      <c r="E549" s="53"/>
      <c r="F549" s="53"/>
      <c r="G549" s="53"/>
      <c r="H549" s="53"/>
    </row>
    <row r="550" spans="1:8" ht="15.75" customHeight="1">
      <c r="A550" s="53"/>
      <c r="B550" s="53"/>
      <c r="C550" s="205"/>
      <c r="D550" s="134"/>
      <c r="E550" s="53"/>
      <c r="F550" s="53"/>
      <c r="G550" s="53"/>
      <c r="H550" s="53"/>
    </row>
    <row r="551" spans="1:8" ht="15.75" customHeight="1">
      <c r="A551" s="53"/>
      <c r="B551" s="53"/>
      <c r="C551" s="205"/>
      <c r="D551" s="134"/>
      <c r="E551" s="53"/>
      <c r="F551" s="53"/>
      <c r="G551" s="53"/>
      <c r="H551" s="53"/>
    </row>
    <row r="552" spans="1:8" ht="15.75" customHeight="1">
      <c r="A552" s="53"/>
      <c r="B552" s="53"/>
      <c r="C552" s="205"/>
      <c r="D552" s="134"/>
      <c r="E552" s="53"/>
      <c r="F552" s="53"/>
      <c r="G552" s="53"/>
      <c r="H552" s="53"/>
    </row>
    <row r="553" spans="1:8" ht="15.75" customHeight="1">
      <c r="A553" s="53"/>
      <c r="B553" s="53"/>
      <c r="C553" s="205"/>
      <c r="D553" s="134"/>
      <c r="E553" s="53"/>
      <c r="F553" s="53"/>
      <c r="G553" s="53"/>
      <c r="H553" s="53"/>
    </row>
    <row r="554" spans="1:8" ht="15.75" customHeight="1">
      <c r="A554" s="53"/>
      <c r="B554" s="53"/>
      <c r="C554" s="205"/>
      <c r="D554" s="134"/>
      <c r="E554" s="53"/>
      <c r="F554" s="53"/>
      <c r="G554" s="53"/>
      <c r="H554" s="53"/>
    </row>
    <row r="555" spans="1:8" ht="15.75" customHeight="1">
      <c r="A555" s="53"/>
      <c r="B555" s="53"/>
      <c r="C555" s="205"/>
      <c r="D555" s="134"/>
      <c r="E555" s="53"/>
      <c r="F555" s="53"/>
      <c r="G555" s="53"/>
      <c r="H555" s="53"/>
    </row>
    <row r="556" spans="1:8" ht="15.75" customHeight="1">
      <c r="A556" s="53"/>
      <c r="B556" s="53"/>
      <c r="C556" s="205"/>
      <c r="D556" s="134"/>
      <c r="E556" s="53"/>
      <c r="F556" s="53"/>
      <c r="G556" s="53"/>
      <c r="H556" s="53"/>
    </row>
    <row r="557" spans="1:8" ht="15.75" customHeight="1">
      <c r="A557" s="53"/>
      <c r="B557" s="53"/>
      <c r="C557" s="205"/>
      <c r="D557" s="134"/>
      <c r="E557" s="53"/>
      <c r="F557" s="53"/>
      <c r="G557" s="53"/>
      <c r="H557" s="53"/>
    </row>
    <row r="558" spans="1:8" ht="15.75" customHeight="1">
      <c r="A558" s="53"/>
      <c r="B558" s="53"/>
      <c r="C558" s="205"/>
      <c r="D558" s="134"/>
      <c r="E558" s="53"/>
      <c r="F558" s="53"/>
      <c r="G558" s="53"/>
      <c r="H558" s="53"/>
    </row>
    <row r="559" spans="1:8" ht="15.75" customHeight="1">
      <c r="A559" s="53"/>
      <c r="B559" s="53"/>
      <c r="C559" s="205"/>
      <c r="D559" s="134"/>
      <c r="E559" s="53"/>
      <c r="F559" s="53"/>
      <c r="G559" s="53"/>
      <c r="H559" s="53"/>
    </row>
    <row r="560" spans="1:8" ht="15.75" customHeight="1">
      <c r="A560" s="53"/>
      <c r="B560" s="53"/>
      <c r="C560" s="205"/>
      <c r="D560" s="134"/>
      <c r="E560" s="53"/>
      <c r="F560" s="53"/>
      <c r="G560" s="53"/>
      <c r="H560" s="53"/>
    </row>
    <row r="561" spans="1:8" ht="15.75" customHeight="1">
      <c r="A561" s="53"/>
      <c r="B561" s="53"/>
      <c r="C561" s="205"/>
      <c r="D561" s="134"/>
      <c r="E561" s="53"/>
      <c r="F561" s="53"/>
      <c r="G561" s="53"/>
      <c r="H561" s="53"/>
    </row>
    <row r="562" spans="1:8" ht="15.75" customHeight="1">
      <c r="A562" s="53"/>
      <c r="B562" s="53"/>
      <c r="C562" s="205"/>
      <c r="D562" s="134"/>
      <c r="E562" s="53"/>
      <c r="F562" s="53"/>
      <c r="G562" s="53"/>
      <c r="H562" s="53"/>
    </row>
    <row r="563" spans="1:8" ht="15.75" customHeight="1">
      <c r="A563" s="53"/>
      <c r="B563" s="53"/>
      <c r="C563" s="205"/>
      <c r="D563" s="134"/>
      <c r="E563" s="53"/>
      <c r="F563" s="53"/>
      <c r="G563" s="53"/>
      <c r="H563" s="53"/>
    </row>
    <row r="564" spans="1:8" ht="15.75" customHeight="1">
      <c r="A564" s="53"/>
      <c r="B564" s="53"/>
      <c r="C564" s="205"/>
      <c r="D564" s="134"/>
      <c r="E564" s="53"/>
      <c r="F564" s="53"/>
      <c r="G564" s="53"/>
      <c r="H564" s="53"/>
    </row>
    <row r="565" spans="1:8" ht="15.75" customHeight="1">
      <c r="A565" s="53"/>
      <c r="B565" s="53"/>
      <c r="C565" s="205"/>
      <c r="D565" s="134"/>
      <c r="E565" s="53"/>
      <c r="F565" s="53"/>
      <c r="G565" s="53"/>
      <c r="H565" s="53"/>
    </row>
    <row r="566" spans="1:8" ht="15.75" customHeight="1">
      <c r="A566" s="53"/>
      <c r="B566" s="53"/>
      <c r="C566" s="205"/>
      <c r="D566" s="134"/>
      <c r="E566" s="53"/>
      <c r="F566" s="53"/>
      <c r="G566" s="53"/>
      <c r="H566" s="53"/>
    </row>
    <row r="567" spans="1:8" ht="15.75" customHeight="1">
      <c r="A567" s="53"/>
      <c r="B567" s="53"/>
      <c r="C567" s="205"/>
      <c r="D567" s="134"/>
      <c r="E567" s="53"/>
      <c r="F567" s="53"/>
      <c r="G567" s="53"/>
      <c r="H567" s="53"/>
    </row>
    <row r="568" spans="1:8" ht="15.75" customHeight="1">
      <c r="A568" s="53"/>
      <c r="B568" s="53"/>
      <c r="C568" s="205"/>
      <c r="D568" s="134"/>
      <c r="E568" s="53"/>
      <c r="F568" s="53"/>
      <c r="G568" s="53"/>
      <c r="H568" s="53"/>
    </row>
    <row r="569" spans="1:8" ht="15.75" customHeight="1">
      <c r="A569" s="53"/>
      <c r="B569" s="53"/>
      <c r="C569" s="205"/>
      <c r="D569" s="134"/>
      <c r="E569" s="53"/>
      <c r="F569" s="53"/>
      <c r="G569" s="53"/>
      <c r="H569" s="53"/>
    </row>
    <row r="570" spans="1:8" ht="15.75" customHeight="1">
      <c r="A570" s="53"/>
      <c r="B570" s="53"/>
      <c r="C570" s="205"/>
      <c r="D570" s="134"/>
      <c r="E570" s="53"/>
      <c r="F570" s="53"/>
      <c r="G570" s="53"/>
      <c r="H570" s="53"/>
    </row>
    <row r="571" spans="1:8" ht="15.75" customHeight="1">
      <c r="A571" s="53"/>
      <c r="B571" s="53"/>
      <c r="C571" s="205"/>
      <c r="D571" s="134"/>
      <c r="E571" s="53"/>
      <c r="F571" s="53"/>
      <c r="G571" s="53"/>
      <c r="H571" s="53"/>
    </row>
    <row r="572" spans="1:8" ht="15.75" customHeight="1">
      <c r="A572" s="53"/>
      <c r="B572" s="53"/>
      <c r="C572" s="205"/>
      <c r="D572" s="134"/>
      <c r="E572" s="53"/>
      <c r="F572" s="53"/>
      <c r="G572" s="53"/>
      <c r="H572" s="53"/>
    </row>
    <row r="573" spans="1:8" ht="15.75" customHeight="1">
      <c r="A573" s="53"/>
      <c r="B573" s="53"/>
      <c r="C573" s="205"/>
      <c r="D573" s="134"/>
      <c r="E573" s="53"/>
      <c r="F573" s="53"/>
      <c r="G573" s="53"/>
      <c r="H573" s="53"/>
    </row>
    <row r="574" spans="1:8" ht="15.75" customHeight="1">
      <c r="A574" s="53"/>
      <c r="B574" s="53"/>
      <c r="C574" s="205"/>
      <c r="D574" s="134"/>
      <c r="E574" s="53"/>
      <c r="F574" s="53"/>
      <c r="G574" s="53"/>
      <c r="H574" s="53"/>
    </row>
    <row r="575" spans="1:8" ht="15.75" customHeight="1">
      <c r="A575" s="53"/>
      <c r="B575" s="53"/>
      <c r="C575" s="205"/>
      <c r="D575" s="134"/>
      <c r="E575" s="53"/>
      <c r="F575" s="53"/>
      <c r="G575" s="53"/>
      <c r="H575" s="53"/>
    </row>
    <row r="576" spans="1:8" ht="15.75" customHeight="1">
      <c r="A576" s="53"/>
      <c r="B576" s="53"/>
      <c r="C576" s="205"/>
      <c r="D576" s="134"/>
      <c r="E576" s="53"/>
      <c r="F576" s="53"/>
      <c r="G576" s="53"/>
      <c r="H576" s="53"/>
    </row>
    <row r="577" spans="1:8" ht="15.75" customHeight="1">
      <c r="A577" s="53"/>
      <c r="B577" s="53"/>
      <c r="C577" s="205"/>
      <c r="D577" s="134"/>
      <c r="E577" s="53"/>
      <c r="F577" s="53"/>
      <c r="G577" s="53"/>
      <c r="H577" s="53"/>
    </row>
    <row r="578" spans="1:8" ht="15.75" customHeight="1">
      <c r="A578" s="53"/>
      <c r="B578" s="53"/>
      <c r="C578" s="205"/>
      <c r="D578" s="134"/>
      <c r="E578" s="53"/>
      <c r="F578" s="53"/>
      <c r="G578" s="53"/>
      <c r="H578" s="53"/>
    </row>
    <row r="579" spans="1:8" ht="15.75" customHeight="1">
      <c r="A579" s="53"/>
      <c r="B579" s="53"/>
      <c r="C579" s="205"/>
      <c r="D579" s="134"/>
      <c r="E579" s="53"/>
      <c r="F579" s="53"/>
      <c r="G579" s="53"/>
      <c r="H579" s="53"/>
    </row>
    <row r="580" spans="1:8" ht="15.75" customHeight="1">
      <c r="A580" s="53"/>
      <c r="B580" s="53"/>
      <c r="C580" s="205"/>
      <c r="D580" s="134"/>
      <c r="E580" s="53"/>
      <c r="F580" s="53"/>
      <c r="G580" s="53"/>
      <c r="H580" s="53"/>
    </row>
    <row r="581" spans="1:8" ht="15.75" customHeight="1">
      <c r="A581" s="53"/>
      <c r="B581" s="53"/>
      <c r="C581" s="205"/>
      <c r="D581" s="134"/>
      <c r="E581" s="53"/>
      <c r="F581" s="53"/>
      <c r="G581" s="53"/>
      <c r="H581" s="53"/>
    </row>
    <row r="582" spans="1:8" ht="15.75" customHeight="1">
      <c r="A582" s="53"/>
      <c r="B582" s="53"/>
      <c r="C582" s="205"/>
      <c r="D582" s="134"/>
      <c r="E582" s="53"/>
      <c r="F582" s="53"/>
      <c r="G582" s="53"/>
      <c r="H582" s="53"/>
    </row>
    <row r="583" spans="1:8" ht="15.75" customHeight="1">
      <c r="A583" s="53"/>
      <c r="B583" s="53"/>
      <c r="C583" s="205"/>
      <c r="D583" s="134"/>
      <c r="E583" s="53"/>
      <c r="F583" s="53"/>
      <c r="G583" s="53"/>
      <c r="H583" s="53"/>
    </row>
    <row r="584" spans="1:8" ht="15.75" customHeight="1">
      <c r="A584" s="53"/>
      <c r="B584" s="53"/>
      <c r="C584" s="205"/>
      <c r="D584" s="134"/>
      <c r="E584" s="53"/>
      <c r="F584" s="53"/>
      <c r="G584" s="53"/>
      <c r="H584" s="53"/>
    </row>
    <row r="585" spans="1:8" ht="15.75" customHeight="1">
      <c r="A585" s="53"/>
      <c r="B585" s="53"/>
      <c r="C585" s="205"/>
      <c r="D585" s="134"/>
      <c r="E585" s="53"/>
      <c r="F585" s="53"/>
      <c r="G585" s="53"/>
      <c r="H585" s="53"/>
    </row>
    <row r="586" spans="1:8" ht="15.75" customHeight="1">
      <c r="A586" s="53"/>
      <c r="B586" s="53"/>
      <c r="C586" s="205"/>
      <c r="D586" s="134"/>
      <c r="E586" s="53"/>
      <c r="F586" s="53"/>
      <c r="G586" s="53"/>
      <c r="H586" s="53"/>
    </row>
    <row r="587" spans="1:8" ht="15.75" customHeight="1">
      <c r="A587" s="53"/>
      <c r="B587" s="53"/>
      <c r="C587" s="205"/>
      <c r="D587" s="134"/>
      <c r="E587" s="53"/>
      <c r="F587" s="53"/>
      <c r="G587" s="53"/>
      <c r="H587" s="53"/>
    </row>
    <row r="588" spans="1:8" ht="15.75" customHeight="1">
      <c r="A588" s="53"/>
      <c r="B588" s="53"/>
      <c r="C588" s="205"/>
      <c r="D588" s="134"/>
      <c r="E588" s="53"/>
      <c r="F588" s="53"/>
      <c r="G588" s="53"/>
      <c r="H588" s="53"/>
    </row>
    <row r="589" spans="1:8" ht="15.75" customHeight="1">
      <c r="A589" s="53"/>
      <c r="B589" s="53"/>
      <c r="C589" s="205"/>
      <c r="D589" s="134"/>
      <c r="E589" s="53"/>
      <c r="F589" s="53"/>
      <c r="G589" s="53"/>
      <c r="H589" s="53"/>
    </row>
    <row r="590" spans="1:8" ht="15.75" customHeight="1">
      <c r="A590" s="53"/>
      <c r="B590" s="53"/>
      <c r="C590" s="205"/>
      <c r="D590" s="134"/>
      <c r="E590" s="53"/>
      <c r="F590" s="53"/>
      <c r="G590" s="53"/>
      <c r="H590" s="53"/>
    </row>
    <row r="591" spans="1:8" ht="15.75" customHeight="1">
      <c r="A591" s="53"/>
      <c r="B591" s="53"/>
      <c r="C591" s="205"/>
      <c r="D591" s="134"/>
      <c r="E591" s="53"/>
      <c r="F591" s="53"/>
      <c r="G591" s="53"/>
      <c r="H591" s="53"/>
    </row>
    <row r="592" spans="1:8" ht="15.75" customHeight="1">
      <c r="A592" s="53"/>
      <c r="B592" s="53"/>
      <c r="C592" s="205"/>
      <c r="D592" s="134"/>
      <c r="E592" s="53"/>
      <c r="F592" s="53"/>
      <c r="G592" s="53"/>
      <c r="H592" s="53"/>
    </row>
    <row r="593" spans="1:8" ht="15.75" customHeight="1">
      <c r="A593" s="53"/>
      <c r="B593" s="53"/>
      <c r="C593" s="205"/>
      <c r="D593" s="134"/>
      <c r="E593" s="53"/>
      <c r="F593" s="53"/>
      <c r="G593" s="53"/>
      <c r="H593" s="53"/>
    </row>
    <row r="594" spans="1:8" ht="15.75" customHeight="1">
      <c r="A594" s="53"/>
      <c r="B594" s="53"/>
      <c r="C594" s="205"/>
      <c r="D594" s="134"/>
      <c r="E594" s="53"/>
      <c r="F594" s="53"/>
      <c r="G594" s="53"/>
      <c r="H594" s="53"/>
    </row>
    <row r="595" spans="1:8" ht="15.75" customHeight="1">
      <c r="A595" s="53"/>
      <c r="B595" s="53"/>
      <c r="C595" s="205"/>
      <c r="D595" s="134"/>
      <c r="E595" s="53"/>
      <c r="F595" s="53"/>
      <c r="G595" s="53"/>
      <c r="H595" s="53"/>
    </row>
    <row r="596" spans="1:8" ht="15.75" customHeight="1">
      <c r="A596" s="53"/>
      <c r="B596" s="53"/>
      <c r="C596" s="205"/>
      <c r="D596" s="134"/>
      <c r="E596" s="53"/>
      <c r="F596" s="53"/>
      <c r="G596" s="53"/>
      <c r="H596" s="53"/>
    </row>
    <row r="597" spans="1:8" ht="15.75" customHeight="1">
      <c r="A597" s="53"/>
      <c r="B597" s="53"/>
      <c r="C597" s="205"/>
      <c r="D597" s="134"/>
      <c r="E597" s="53"/>
      <c r="F597" s="53"/>
      <c r="G597" s="53"/>
      <c r="H597" s="53"/>
    </row>
    <row r="598" spans="1:8" ht="15.75" customHeight="1">
      <c r="A598" s="53"/>
      <c r="B598" s="53"/>
      <c r="C598" s="205"/>
      <c r="D598" s="134"/>
      <c r="E598" s="53"/>
      <c r="F598" s="53"/>
      <c r="G598" s="53"/>
      <c r="H598" s="53"/>
    </row>
    <row r="599" spans="1:8" ht="15.75" customHeight="1">
      <c r="A599" s="53"/>
      <c r="B599" s="53"/>
      <c r="C599" s="205"/>
      <c r="D599" s="134"/>
      <c r="E599" s="53"/>
      <c r="F599" s="53"/>
      <c r="G599" s="53"/>
      <c r="H599" s="53"/>
    </row>
    <row r="600" spans="1:8" ht="15.75" customHeight="1">
      <c r="A600" s="53"/>
      <c r="B600" s="53"/>
      <c r="C600" s="205"/>
      <c r="D600" s="134"/>
      <c r="E600" s="53"/>
      <c r="F600" s="53"/>
      <c r="G600" s="53"/>
      <c r="H600" s="53"/>
    </row>
    <row r="601" spans="1:8" ht="15.75" customHeight="1">
      <c r="A601" s="53"/>
      <c r="B601" s="53"/>
      <c r="C601" s="205"/>
      <c r="D601" s="134"/>
      <c r="E601" s="53"/>
      <c r="F601" s="53"/>
      <c r="G601" s="53"/>
      <c r="H601" s="53"/>
    </row>
    <row r="602" spans="1:8" ht="15.75" customHeight="1">
      <c r="A602" s="53"/>
      <c r="B602" s="53"/>
      <c r="C602" s="205"/>
      <c r="D602" s="134"/>
      <c r="E602" s="53"/>
      <c r="F602" s="53"/>
      <c r="G602" s="53"/>
      <c r="H602" s="53"/>
    </row>
    <row r="603" spans="1:8" ht="15.75" customHeight="1">
      <c r="A603" s="53"/>
      <c r="B603" s="53"/>
      <c r="C603" s="205"/>
      <c r="D603" s="134"/>
      <c r="E603" s="53"/>
      <c r="F603" s="53"/>
      <c r="G603" s="53"/>
      <c r="H603" s="53"/>
    </row>
    <row r="604" spans="1:8" ht="15.75" customHeight="1">
      <c r="A604" s="53"/>
      <c r="B604" s="53"/>
      <c r="C604" s="205"/>
      <c r="D604" s="134"/>
      <c r="E604" s="53"/>
      <c r="F604" s="53"/>
      <c r="G604" s="53"/>
      <c r="H604" s="53"/>
    </row>
    <row r="605" spans="1:8" ht="15.75" customHeight="1">
      <c r="A605" s="53"/>
      <c r="B605" s="53"/>
      <c r="C605" s="205"/>
      <c r="D605" s="134"/>
      <c r="E605" s="53"/>
      <c r="F605" s="53"/>
      <c r="G605" s="53"/>
      <c r="H605" s="53"/>
    </row>
    <row r="606" spans="1:8" ht="15.75" customHeight="1">
      <c r="A606" s="53"/>
      <c r="B606" s="53"/>
      <c r="C606" s="205"/>
      <c r="D606" s="134"/>
      <c r="E606" s="53"/>
      <c r="F606" s="53"/>
      <c r="G606" s="53"/>
      <c r="H606" s="53"/>
    </row>
    <row r="607" spans="1:8" ht="15.75" customHeight="1">
      <c r="A607" s="53"/>
      <c r="B607" s="53"/>
      <c r="C607" s="205"/>
      <c r="D607" s="134"/>
      <c r="E607" s="53"/>
      <c r="F607" s="53"/>
      <c r="G607" s="53"/>
      <c r="H607" s="53"/>
    </row>
    <row r="608" spans="1:8" ht="15.75" customHeight="1">
      <c r="A608" s="53"/>
      <c r="B608" s="53"/>
      <c r="C608" s="205"/>
      <c r="D608" s="134"/>
      <c r="E608" s="53"/>
      <c r="F608" s="53"/>
      <c r="G608" s="53"/>
      <c r="H608" s="53"/>
    </row>
    <row r="609" spans="1:8" ht="15.75" customHeight="1">
      <c r="A609" s="53"/>
      <c r="B609" s="53"/>
      <c r="C609" s="205"/>
      <c r="D609" s="134"/>
      <c r="E609" s="53"/>
      <c r="F609" s="53"/>
      <c r="G609" s="53"/>
      <c r="H609" s="53"/>
    </row>
    <row r="610" spans="1:8" ht="15.75" customHeight="1">
      <c r="A610" s="53"/>
      <c r="B610" s="53"/>
      <c r="C610" s="205"/>
      <c r="D610" s="134"/>
      <c r="E610" s="53"/>
      <c r="F610" s="53"/>
      <c r="G610" s="53"/>
      <c r="H610" s="53"/>
    </row>
    <row r="611" spans="1:8" ht="15.75" customHeight="1">
      <c r="A611" s="53"/>
      <c r="B611" s="53"/>
      <c r="C611" s="205"/>
      <c r="D611" s="134"/>
      <c r="E611" s="53"/>
      <c r="F611" s="53"/>
      <c r="G611" s="53"/>
      <c r="H611" s="53"/>
    </row>
    <row r="612" spans="1:8" ht="15.75" customHeight="1">
      <c r="A612" s="53"/>
      <c r="B612" s="53"/>
      <c r="C612" s="205"/>
      <c r="D612" s="134"/>
      <c r="E612" s="53"/>
      <c r="F612" s="53"/>
      <c r="G612" s="53"/>
      <c r="H612" s="53"/>
    </row>
    <row r="613" spans="1:8" ht="15.75" customHeight="1">
      <c r="A613" s="53"/>
      <c r="B613" s="53"/>
      <c r="C613" s="205"/>
      <c r="D613" s="134"/>
      <c r="E613" s="53"/>
      <c r="F613" s="53"/>
      <c r="G613" s="53"/>
      <c r="H613" s="53"/>
    </row>
    <row r="614" spans="1:8" ht="15.75" customHeight="1">
      <c r="A614" s="53"/>
      <c r="B614" s="53"/>
      <c r="C614" s="205"/>
      <c r="D614" s="134"/>
      <c r="E614" s="53"/>
      <c r="F614" s="53"/>
      <c r="G614" s="53"/>
      <c r="H614" s="53"/>
    </row>
    <row r="615" spans="1:8" ht="15.75" customHeight="1">
      <c r="A615" s="53"/>
      <c r="B615" s="53"/>
      <c r="C615" s="205"/>
      <c r="D615" s="134"/>
      <c r="E615" s="53"/>
      <c r="F615" s="53"/>
      <c r="G615" s="53"/>
      <c r="H615" s="53"/>
    </row>
    <row r="616" spans="1:8" ht="15.75" customHeight="1">
      <c r="A616" s="53"/>
      <c r="B616" s="53"/>
      <c r="C616" s="205"/>
      <c r="D616" s="134"/>
      <c r="E616" s="53"/>
      <c r="F616" s="53"/>
      <c r="G616" s="53"/>
      <c r="H616" s="53"/>
    </row>
    <row r="617" spans="1:8" ht="15.75" customHeight="1">
      <c r="A617" s="53"/>
      <c r="B617" s="53"/>
      <c r="C617" s="205"/>
      <c r="D617" s="134"/>
      <c r="E617" s="53"/>
      <c r="F617" s="53"/>
      <c r="G617" s="53"/>
      <c r="H617" s="53"/>
    </row>
    <row r="618" spans="1:8" ht="15.75" customHeight="1">
      <c r="A618" s="53"/>
      <c r="B618" s="53"/>
      <c r="C618" s="205"/>
      <c r="D618" s="134"/>
      <c r="E618" s="53"/>
      <c r="F618" s="53"/>
      <c r="G618" s="53"/>
      <c r="H618" s="53"/>
    </row>
    <row r="619" spans="1:8" ht="15.75" customHeight="1">
      <c r="A619" s="53"/>
      <c r="B619" s="53"/>
      <c r="C619" s="205"/>
      <c r="D619" s="134"/>
      <c r="E619" s="53"/>
      <c r="F619" s="53"/>
      <c r="G619" s="53"/>
      <c r="H619" s="53"/>
    </row>
    <row r="620" spans="1:8" ht="15.75" customHeight="1">
      <c r="A620" s="53"/>
      <c r="B620" s="53"/>
      <c r="C620" s="205"/>
      <c r="D620" s="134"/>
      <c r="E620" s="53"/>
      <c r="F620" s="53"/>
      <c r="G620" s="53"/>
      <c r="H620" s="53"/>
    </row>
    <row r="621" spans="1:8" ht="15.75" customHeight="1">
      <c r="A621" s="53"/>
      <c r="B621" s="53"/>
      <c r="C621" s="205"/>
      <c r="D621" s="134"/>
      <c r="E621" s="53"/>
      <c r="F621" s="53"/>
      <c r="G621" s="53"/>
      <c r="H621" s="53"/>
    </row>
    <row r="622" spans="1:8" ht="15.75" customHeight="1">
      <c r="A622" s="53"/>
      <c r="B622" s="53"/>
      <c r="C622" s="205"/>
      <c r="D622" s="134"/>
      <c r="E622" s="53"/>
      <c r="F622" s="53"/>
      <c r="G622" s="53"/>
      <c r="H622" s="53"/>
    </row>
    <row r="623" spans="1:8" ht="15.75" customHeight="1">
      <c r="A623" s="53"/>
      <c r="B623" s="53"/>
      <c r="C623" s="205"/>
      <c r="D623" s="134"/>
      <c r="E623" s="53"/>
      <c r="F623" s="53"/>
      <c r="G623" s="53"/>
      <c r="H623" s="53"/>
    </row>
    <row r="624" spans="1:8" ht="15.75" customHeight="1">
      <c r="A624" s="53"/>
      <c r="B624" s="53"/>
      <c r="C624" s="205"/>
      <c r="D624" s="134"/>
      <c r="E624" s="53"/>
      <c r="F624" s="53"/>
      <c r="G624" s="53"/>
      <c r="H624" s="53"/>
    </row>
    <row r="625" spans="1:8" ht="15.75" customHeight="1">
      <c r="A625" s="53"/>
      <c r="B625" s="53"/>
      <c r="C625" s="205"/>
      <c r="D625" s="134"/>
      <c r="E625" s="53"/>
      <c r="F625" s="53"/>
      <c r="G625" s="53"/>
      <c r="H625" s="53"/>
    </row>
    <row r="626" spans="1:8" ht="15.75" customHeight="1">
      <c r="A626" s="53"/>
      <c r="B626" s="53"/>
      <c r="C626" s="205"/>
      <c r="D626" s="134"/>
      <c r="E626" s="53"/>
      <c r="F626" s="53"/>
      <c r="G626" s="53"/>
      <c r="H626" s="53"/>
    </row>
    <row r="627" spans="1:8" ht="15.75" customHeight="1">
      <c r="A627" s="53"/>
      <c r="B627" s="53"/>
      <c r="C627" s="205"/>
      <c r="D627" s="134"/>
      <c r="E627" s="53"/>
      <c r="F627" s="53"/>
      <c r="G627" s="53"/>
      <c r="H627" s="53"/>
    </row>
    <row r="628" spans="1:8" ht="15.75" customHeight="1">
      <c r="A628" s="53"/>
      <c r="B628" s="53"/>
      <c r="C628" s="205"/>
      <c r="D628" s="134"/>
      <c r="E628" s="53"/>
      <c r="F628" s="53"/>
      <c r="G628" s="53"/>
      <c r="H628" s="53"/>
    </row>
    <row r="629" spans="1:8" ht="15.75" customHeight="1">
      <c r="A629" s="53"/>
      <c r="B629" s="53"/>
      <c r="C629" s="205"/>
      <c r="D629" s="134"/>
      <c r="E629" s="53"/>
      <c r="F629" s="53"/>
      <c r="G629" s="53"/>
      <c r="H629" s="53"/>
    </row>
    <row r="630" spans="1:8" ht="15.75" customHeight="1">
      <c r="A630" s="53"/>
      <c r="B630" s="53"/>
      <c r="C630" s="205"/>
      <c r="D630" s="134"/>
      <c r="E630" s="53"/>
      <c r="F630" s="53"/>
      <c r="G630" s="53"/>
      <c r="H630" s="53"/>
    </row>
    <row r="631" spans="1:8" ht="15.75" customHeight="1">
      <c r="A631" s="53"/>
      <c r="B631" s="53"/>
      <c r="C631" s="205"/>
      <c r="D631" s="134"/>
      <c r="E631" s="53"/>
      <c r="F631" s="53"/>
      <c r="G631" s="53"/>
      <c r="H631" s="53"/>
    </row>
    <row r="632" spans="1:8" ht="15.75" customHeight="1">
      <c r="A632" s="53"/>
      <c r="B632" s="53"/>
      <c r="C632" s="205"/>
      <c r="D632" s="134"/>
      <c r="E632" s="53"/>
      <c r="F632" s="53"/>
      <c r="G632" s="53"/>
      <c r="H632" s="53"/>
    </row>
    <row r="633" spans="1:8" ht="15.75" customHeight="1">
      <c r="A633" s="53"/>
      <c r="B633" s="53"/>
      <c r="C633" s="205"/>
      <c r="D633" s="134"/>
      <c r="E633" s="53"/>
      <c r="F633" s="53"/>
      <c r="G633" s="53"/>
      <c r="H633" s="53"/>
    </row>
    <row r="634" spans="1:8" ht="15.75" customHeight="1">
      <c r="A634" s="53"/>
      <c r="B634" s="53"/>
      <c r="C634" s="205"/>
      <c r="D634" s="134"/>
      <c r="E634" s="53"/>
      <c r="F634" s="53"/>
      <c r="G634" s="53"/>
      <c r="H634" s="53"/>
    </row>
    <row r="635" spans="1:8" ht="15.75" customHeight="1">
      <c r="A635" s="53"/>
      <c r="B635" s="53"/>
      <c r="C635" s="205"/>
      <c r="D635" s="134"/>
      <c r="E635" s="53"/>
      <c r="F635" s="53"/>
      <c r="G635" s="53"/>
      <c r="H635" s="53"/>
    </row>
    <row r="636" spans="1:8" ht="15.75" customHeight="1">
      <c r="A636" s="53"/>
      <c r="B636" s="53"/>
      <c r="C636" s="205"/>
      <c r="D636" s="134"/>
      <c r="E636" s="53"/>
      <c r="F636" s="53"/>
      <c r="G636" s="53"/>
      <c r="H636" s="53"/>
    </row>
    <row r="637" spans="1:8" ht="15.75" customHeight="1">
      <c r="A637" s="53"/>
      <c r="B637" s="53"/>
      <c r="C637" s="205"/>
      <c r="D637" s="134"/>
      <c r="E637" s="53"/>
      <c r="F637" s="53"/>
      <c r="G637" s="53"/>
      <c r="H637" s="53"/>
    </row>
    <row r="638" spans="1:8" ht="15.75" customHeight="1">
      <c r="A638" s="53"/>
      <c r="B638" s="53"/>
      <c r="C638" s="205"/>
      <c r="D638" s="134"/>
      <c r="E638" s="53"/>
      <c r="F638" s="53"/>
      <c r="G638" s="53"/>
      <c r="H638" s="53"/>
    </row>
    <row r="639" spans="1:8" ht="15.75" customHeight="1">
      <c r="A639" s="53"/>
      <c r="B639" s="53"/>
      <c r="C639" s="205"/>
      <c r="D639" s="134"/>
      <c r="E639" s="53"/>
      <c r="F639" s="53"/>
      <c r="G639" s="53"/>
      <c r="H639" s="53"/>
    </row>
    <row r="640" spans="1:8" ht="15.75" customHeight="1">
      <c r="A640" s="53"/>
      <c r="B640" s="53"/>
      <c r="C640" s="205"/>
      <c r="D640" s="134"/>
      <c r="E640" s="53"/>
      <c r="F640" s="53"/>
      <c r="G640" s="53"/>
      <c r="H640" s="53"/>
    </row>
    <row r="641" spans="1:8" ht="15.75" customHeight="1">
      <c r="A641" s="53"/>
      <c r="B641" s="53"/>
      <c r="C641" s="205"/>
      <c r="D641" s="134"/>
      <c r="E641" s="53"/>
      <c r="F641" s="53"/>
      <c r="G641" s="53"/>
      <c r="H641" s="53"/>
    </row>
    <row r="642" spans="1:8" ht="15.75" customHeight="1">
      <c r="A642" s="53"/>
      <c r="B642" s="53"/>
      <c r="C642" s="205"/>
      <c r="D642" s="134"/>
      <c r="E642" s="53"/>
      <c r="F642" s="53"/>
      <c r="G642" s="53"/>
      <c r="H642" s="53"/>
    </row>
    <row r="643" spans="1:8" ht="15.75" customHeight="1">
      <c r="A643" s="53"/>
      <c r="B643" s="53"/>
      <c r="C643" s="205"/>
      <c r="D643" s="134"/>
      <c r="E643" s="53"/>
      <c r="F643" s="53"/>
      <c r="G643" s="53"/>
      <c r="H643" s="53"/>
    </row>
    <row r="644" spans="1:8" ht="15.75" customHeight="1">
      <c r="A644" s="53"/>
      <c r="B644" s="53"/>
      <c r="C644" s="205"/>
      <c r="D644" s="134"/>
      <c r="E644" s="53"/>
      <c r="F644" s="53"/>
      <c r="G644" s="53"/>
      <c r="H644" s="53"/>
    </row>
    <row r="645" spans="1:8" ht="15.75" customHeight="1">
      <c r="A645" s="53"/>
      <c r="B645" s="53"/>
      <c r="C645" s="205"/>
      <c r="D645" s="134"/>
      <c r="E645" s="53"/>
      <c r="F645" s="53"/>
      <c r="G645" s="53"/>
      <c r="H645" s="53"/>
    </row>
    <row r="646" spans="1:8" ht="15.75" customHeight="1">
      <c r="A646" s="53"/>
      <c r="B646" s="53"/>
      <c r="C646" s="205"/>
      <c r="D646" s="134"/>
      <c r="E646" s="53"/>
      <c r="F646" s="53"/>
      <c r="G646" s="53"/>
      <c r="H646" s="53"/>
    </row>
    <row r="647" spans="1:8" ht="15.75" customHeight="1">
      <c r="A647" s="53"/>
      <c r="B647" s="53"/>
      <c r="C647" s="205"/>
      <c r="D647" s="134"/>
      <c r="E647" s="53"/>
      <c r="F647" s="53"/>
      <c r="G647" s="53"/>
      <c r="H647" s="53"/>
    </row>
    <row r="648" spans="1:8" ht="15.75" customHeight="1">
      <c r="A648" s="53"/>
      <c r="B648" s="53"/>
      <c r="C648" s="205"/>
      <c r="D648" s="134"/>
      <c r="E648" s="53"/>
      <c r="F648" s="53"/>
      <c r="G648" s="53"/>
      <c r="H648" s="53"/>
    </row>
    <row r="649" spans="1:8" ht="15.75" customHeight="1">
      <c r="A649" s="53"/>
      <c r="B649" s="53"/>
      <c r="C649" s="205"/>
      <c r="D649" s="134"/>
      <c r="E649" s="53"/>
      <c r="F649" s="53"/>
      <c r="G649" s="53"/>
      <c r="H649" s="53"/>
    </row>
    <row r="650" spans="1:8" ht="15.75" customHeight="1">
      <c r="A650" s="53"/>
      <c r="B650" s="53"/>
      <c r="C650" s="205"/>
      <c r="D650" s="134"/>
      <c r="E650" s="53"/>
      <c r="F650" s="53"/>
      <c r="G650" s="53"/>
      <c r="H650" s="53"/>
    </row>
    <row r="651" spans="1:8" ht="15.75" customHeight="1">
      <c r="A651" s="53"/>
      <c r="B651" s="53"/>
      <c r="C651" s="205"/>
      <c r="D651" s="134"/>
      <c r="E651" s="53"/>
      <c r="F651" s="53"/>
      <c r="G651" s="53"/>
      <c r="H651" s="53"/>
    </row>
    <row r="652" spans="1:8" ht="15.75" customHeight="1">
      <c r="A652" s="53"/>
      <c r="B652" s="53"/>
      <c r="C652" s="205"/>
      <c r="D652" s="134"/>
      <c r="E652" s="53"/>
      <c r="F652" s="53"/>
      <c r="G652" s="53"/>
      <c r="H652" s="53"/>
    </row>
    <row r="653" spans="1:8" ht="15.75" customHeight="1">
      <c r="A653" s="53"/>
      <c r="B653" s="53"/>
      <c r="C653" s="205"/>
      <c r="D653" s="134"/>
      <c r="E653" s="53"/>
      <c r="F653" s="53"/>
      <c r="G653" s="53"/>
      <c r="H653" s="53"/>
    </row>
    <row r="654" spans="1:8" ht="15.75" customHeight="1">
      <c r="A654" s="53"/>
      <c r="B654" s="53"/>
      <c r="C654" s="205"/>
      <c r="D654" s="134"/>
      <c r="E654" s="53"/>
      <c r="F654" s="53"/>
      <c r="G654" s="53"/>
      <c r="H654" s="53"/>
    </row>
    <row r="655" spans="1:8" ht="15.75" customHeight="1">
      <c r="A655" s="53"/>
      <c r="B655" s="53"/>
      <c r="C655" s="205"/>
      <c r="D655" s="134"/>
      <c r="E655" s="53"/>
      <c r="F655" s="53"/>
      <c r="G655" s="53"/>
      <c r="H655" s="53"/>
    </row>
    <row r="656" spans="1:8" ht="15.75" customHeight="1">
      <c r="A656" s="53"/>
      <c r="B656" s="53"/>
      <c r="C656" s="205"/>
      <c r="D656" s="134"/>
      <c r="E656" s="53"/>
      <c r="F656" s="53"/>
      <c r="G656" s="53"/>
      <c r="H656" s="53"/>
    </row>
    <row r="657" spans="1:8" ht="15.75" customHeight="1">
      <c r="A657" s="53"/>
      <c r="B657" s="53"/>
      <c r="C657" s="205"/>
      <c r="D657" s="134"/>
      <c r="E657" s="53"/>
      <c r="F657" s="53"/>
      <c r="G657" s="53"/>
      <c r="H657" s="53"/>
    </row>
    <row r="658" spans="1:8" ht="15.75" customHeight="1">
      <c r="A658" s="53"/>
      <c r="B658" s="53"/>
      <c r="C658" s="205"/>
      <c r="D658" s="134"/>
      <c r="E658" s="53"/>
      <c r="F658" s="53"/>
      <c r="G658" s="53"/>
      <c r="H658" s="53"/>
    </row>
    <row r="659" spans="1:8" ht="15.75" customHeight="1">
      <c r="A659" s="53"/>
      <c r="B659" s="53"/>
      <c r="C659" s="205"/>
      <c r="D659" s="134"/>
      <c r="E659" s="53"/>
      <c r="F659" s="53"/>
      <c r="G659" s="53"/>
      <c r="H659" s="53"/>
    </row>
    <row r="660" spans="1:8" ht="15.75" customHeight="1">
      <c r="A660" s="53"/>
      <c r="B660" s="53"/>
      <c r="C660" s="205"/>
      <c r="D660" s="134"/>
      <c r="E660" s="53"/>
      <c r="F660" s="53"/>
      <c r="G660" s="53"/>
      <c r="H660" s="53"/>
    </row>
    <row r="661" spans="1:8" ht="15.75" customHeight="1">
      <c r="A661" s="53"/>
      <c r="B661" s="53"/>
      <c r="C661" s="205"/>
      <c r="D661" s="134"/>
      <c r="E661" s="53"/>
      <c r="F661" s="53"/>
      <c r="G661" s="53"/>
      <c r="H661" s="53"/>
    </row>
    <row r="662" spans="1:8" ht="15.75" customHeight="1">
      <c r="A662" s="53"/>
      <c r="B662" s="53"/>
      <c r="C662" s="205"/>
      <c r="D662" s="134"/>
      <c r="E662" s="53"/>
      <c r="F662" s="53"/>
      <c r="G662" s="53"/>
      <c r="H662" s="53"/>
    </row>
    <row r="663" spans="1:8" ht="15.75" customHeight="1">
      <c r="A663" s="53"/>
      <c r="B663" s="53"/>
      <c r="C663" s="205"/>
      <c r="D663" s="134"/>
      <c r="E663" s="53"/>
      <c r="F663" s="53"/>
      <c r="G663" s="53"/>
      <c r="H663" s="53"/>
    </row>
    <row r="664" spans="1:8" ht="15.75" customHeight="1">
      <c r="A664" s="53"/>
      <c r="B664" s="53"/>
      <c r="C664" s="205"/>
      <c r="D664" s="134"/>
      <c r="E664" s="53"/>
      <c r="F664" s="53"/>
      <c r="G664" s="53"/>
      <c r="H664" s="53"/>
    </row>
    <row r="665" spans="1:8" ht="15.75" customHeight="1">
      <c r="A665" s="53"/>
      <c r="B665" s="53"/>
      <c r="C665" s="205"/>
      <c r="D665" s="134"/>
      <c r="E665" s="53"/>
      <c r="F665" s="53"/>
      <c r="G665" s="53"/>
      <c r="H665" s="53"/>
    </row>
    <row r="666" spans="1:8" ht="15.75" customHeight="1">
      <c r="A666" s="53"/>
      <c r="B666" s="53"/>
      <c r="C666" s="205"/>
      <c r="D666" s="134"/>
      <c r="E666" s="53"/>
      <c r="F666" s="53"/>
      <c r="G666" s="53"/>
      <c r="H666" s="53"/>
    </row>
    <row r="667" spans="1:8" ht="15.75" customHeight="1">
      <c r="A667" s="53"/>
      <c r="B667" s="53"/>
      <c r="C667" s="205"/>
      <c r="D667" s="134"/>
      <c r="E667" s="53"/>
      <c r="F667" s="53"/>
      <c r="G667" s="53"/>
      <c r="H667" s="53"/>
    </row>
    <row r="668" spans="1:8" ht="15.75" customHeight="1">
      <c r="A668" s="53"/>
      <c r="B668" s="53"/>
      <c r="C668" s="205"/>
      <c r="D668" s="134"/>
      <c r="E668" s="53"/>
      <c r="F668" s="53"/>
      <c r="G668" s="53"/>
      <c r="H668" s="53"/>
    </row>
    <row r="669" spans="1:8" ht="15.75" customHeight="1">
      <c r="A669" s="53"/>
      <c r="B669" s="53"/>
      <c r="C669" s="205"/>
      <c r="D669" s="134"/>
      <c r="E669" s="53"/>
      <c r="F669" s="53"/>
      <c r="G669" s="53"/>
      <c r="H669" s="53"/>
    </row>
    <row r="670" spans="1:8" ht="15.75" customHeight="1">
      <c r="A670" s="53"/>
      <c r="B670" s="53"/>
      <c r="C670" s="205"/>
      <c r="D670" s="134"/>
      <c r="E670" s="53"/>
      <c r="F670" s="53"/>
      <c r="G670" s="53"/>
      <c r="H670" s="53"/>
    </row>
    <row r="671" spans="1:8" ht="15.75" customHeight="1">
      <c r="A671" s="53"/>
      <c r="B671" s="53"/>
      <c r="C671" s="205"/>
      <c r="D671" s="134"/>
      <c r="E671" s="53"/>
      <c r="F671" s="53"/>
      <c r="G671" s="53"/>
      <c r="H671" s="53"/>
    </row>
    <row r="672" spans="1:8" ht="15.75" customHeight="1">
      <c r="A672" s="53"/>
      <c r="B672" s="53"/>
      <c r="C672" s="205"/>
      <c r="D672" s="134"/>
      <c r="E672" s="53"/>
      <c r="F672" s="53"/>
      <c r="G672" s="53"/>
      <c r="H672" s="53"/>
    </row>
    <row r="673" spans="1:8" ht="15.75" customHeight="1">
      <c r="A673" s="53"/>
      <c r="B673" s="53"/>
      <c r="C673" s="205"/>
      <c r="D673" s="134"/>
      <c r="E673" s="53"/>
      <c r="F673" s="53"/>
      <c r="G673" s="53"/>
      <c r="H673" s="53"/>
    </row>
    <row r="674" spans="1:8" ht="15.75" customHeight="1">
      <c r="A674" s="53"/>
      <c r="B674" s="53"/>
      <c r="C674" s="205"/>
      <c r="D674" s="134"/>
      <c r="E674" s="53"/>
      <c r="F674" s="53"/>
      <c r="G674" s="53"/>
      <c r="H674" s="53"/>
    </row>
    <row r="675" spans="1:8" ht="15.75" customHeight="1">
      <c r="A675" s="53"/>
      <c r="B675" s="53"/>
      <c r="C675" s="205"/>
      <c r="D675" s="134"/>
      <c r="E675" s="53"/>
      <c r="F675" s="53"/>
      <c r="G675" s="53"/>
      <c r="H675" s="53"/>
    </row>
    <row r="676" spans="1:8" ht="15.75" customHeight="1">
      <c r="A676" s="53"/>
      <c r="B676" s="53"/>
      <c r="C676" s="205"/>
      <c r="D676" s="134"/>
      <c r="E676" s="53"/>
      <c r="F676" s="53"/>
      <c r="G676" s="53"/>
      <c r="H676" s="53"/>
    </row>
    <row r="677" spans="1:8" ht="15.75" customHeight="1">
      <c r="A677" s="53"/>
      <c r="B677" s="53"/>
      <c r="C677" s="205"/>
      <c r="D677" s="134"/>
      <c r="E677" s="53"/>
      <c r="F677" s="53"/>
      <c r="G677" s="53"/>
      <c r="H677" s="53"/>
    </row>
    <row r="678" spans="1:8" ht="15.75" customHeight="1">
      <c r="A678" s="53"/>
      <c r="B678" s="53"/>
      <c r="C678" s="205"/>
      <c r="D678" s="134"/>
      <c r="E678" s="53"/>
      <c r="F678" s="53"/>
      <c r="G678" s="53"/>
      <c r="H678" s="53"/>
    </row>
    <row r="679" spans="1:8" ht="15.75" customHeight="1">
      <c r="A679" s="53"/>
      <c r="B679" s="53"/>
      <c r="C679" s="205"/>
      <c r="D679" s="134"/>
      <c r="E679" s="53"/>
      <c r="F679" s="53"/>
      <c r="G679" s="53"/>
      <c r="H679" s="53"/>
    </row>
    <row r="680" spans="1:8" ht="15.75" customHeight="1">
      <c r="A680" s="53"/>
      <c r="B680" s="53"/>
      <c r="C680" s="205"/>
      <c r="D680" s="134"/>
      <c r="E680" s="53"/>
      <c r="F680" s="53"/>
      <c r="G680" s="53"/>
      <c r="H680" s="53"/>
    </row>
    <row r="681" spans="1:8" ht="15.75" customHeight="1">
      <c r="A681" s="53"/>
      <c r="B681" s="53"/>
      <c r="C681" s="205"/>
      <c r="D681" s="134"/>
      <c r="E681" s="53"/>
      <c r="F681" s="53"/>
      <c r="G681" s="53"/>
      <c r="H681" s="53"/>
    </row>
    <row r="682" spans="1:8" ht="15.75" customHeight="1">
      <c r="A682" s="53"/>
      <c r="B682" s="53"/>
      <c r="C682" s="205"/>
      <c r="D682" s="134"/>
      <c r="E682" s="53"/>
      <c r="F682" s="53"/>
      <c r="G682" s="53"/>
      <c r="H682" s="53"/>
    </row>
    <row r="683" spans="1:8" ht="15.75" customHeight="1">
      <c r="A683" s="53"/>
      <c r="B683" s="53"/>
      <c r="C683" s="205"/>
      <c r="D683" s="134"/>
      <c r="E683" s="53"/>
      <c r="F683" s="53"/>
      <c r="G683" s="53"/>
      <c r="H683" s="53"/>
    </row>
    <row r="684" spans="1:8" ht="15.75" customHeight="1">
      <c r="A684" s="53"/>
      <c r="B684" s="53"/>
      <c r="C684" s="205"/>
      <c r="D684" s="134"/>
      <c r="E684" s="53"/>
      <c r="F684" s="53"/>
      <c r="G684" s="53"/>
      <c r="H684" s="53"/>
    </row>
    <row r="685" spans="1:8" ht="15.75" customHeight="1">
      <c r="A685" s="53"/>
      <c r="B685" s="53"/>
      <c r="C685" s="205"/>
      <c r="D685" s="134"/>
      <c r="E685" s="53"/>
      <c r="F685" s="53"/>
      <c r="G685" s="53"/>
      <c r="H685" s="53"/>
    </row>
    <row r="686" spans="1:8" ht="15.75" customHeight="1">
      <c r="A686" s="53"/>
      <c r="B686" s="53"/>
      <c r="C686" s="205"/>
      <c r="D686" s="134"/>
      <c r="E686" s="53"/>
      <c r="F686" s="53"/>
      <c r="G686" s="53"/>
      <c r="H686" s="53"/>
    </row>
    <row r="687" spans="1:8" ht="15.75" customHeight="1">
      <c r="A687" s="53"/>
      <c r="B687" s="53"/>
      <c r="C687" s="205"/>
      <c r="D687" s="134"/>
      <c r="E687" s="53"/>
      <c r="F687" s="53"/>
      <c r="G687" s="53"/>
      <c r="H687" s="53"/>
    </row>
    <row r="688" spans="1:8" ht="15.75" customHeight="1">
      <c r="A688" s="53"/>
      <c r="B688" s="53"/>
      <c r="C688" s="205"/>
      <c r="D688" s="134"/>
      <c r="E688" s="53"/>
      <c r="F688" s="53"/>
      <c r="G688" s="53"/>
      <c r="H688" s="53"/>
    </row>
    <row r="689" spans="1:8" ht="15.75" customHeight="1">
      <c r="A689" s="53"/>
      <c r="B689" s="53"/>
      <c r="C689" s="205"/>
      <c r="D689" s="134"/>
      <c r="E689" s="53"/>
      <c r="F689" s="53"/>
      <c r="G689" s="53"/>
      <c r="H689" s="53"/>
    </row>
    <row r="690" spans="1:8" ht="15.75" customHeight="1">
      <c r="A690" s="53"/>
      <c r="B690" s="53"/>
      <c r="C690" s="205"/>
      <c r="D690" s="134"/>
      <c r="E690" s="53"/>
      <c r="F690" s="53"/>
      <c r="G690" s="53"/>
      <c r="H690" s="53"/>
    </row>
    <row r="691" spans="1:8" ht="15.75" customHeight="1">
      <c r="A691" s="53"/>
      <c r="B691" s="53"/>
      <c r="C691" s="205"/>
      <c r="D691" s="134"/>
      <c r="E691" s="53"/>
      <c r="F691" s="53"/>
      <c r="G691" s="53"/>
      <c r="H691" s="53"/>
    </row>
    <row r="692" spans="1:8" ht="15.75" customHeight="1">
      <c r="A692" s="53"/>
      <c r="B692" s="53"/>
      <c r="C692" s="205"/>
      <c r="D692" s="134"/>
      <c r="E692" s="53"/>
      <c r="F692" s="53"/>
      <c r="G692" s="53"/>
      <c r="H692" s="53"/>
    </row>
    <row r="693" spans="1:8" ht="15.75" customHeight="1">
      <c r="A693" s="53"/>
      <c r="B693" s="53"/>
      <c r="C693" s="205"/>
      <c r="D693" s="134"/>
      <c r="E693" s="53"/>
      <c r="F693" s="53"/>
      <c r="G693" s="53"/>
      <c r="H693" s="53"/>
    </row>
    <row r="694" spans="1:8" ht="15.75" customHeight="1">
      <c r="A694" s="53"/>
      <c r="B694" s="53"/>
      <c r="C694" s="205"/>
      <c r="D694" s="134"/>
      <c r="E694" s="53"/>
      <c r="F694" s="53"/>
      <c r="G694" s="53"/>
      <c r="H694" s="53"/>
    </row>
    <row r="695" spans="1:8" ht="15.75" customHeight="1">
      <c r="A695" s="53"/>
      <c r="B695" s="53"/>
      <c r="C695" s="205"/>
      <c r="D695" s="134"/>
      <c r="E695" s="53"/>
      <c r="F695" s="53"/>
      <c r="G695" s="53"/>
      <c r="H695" s="53"/>
    </row>
    <row r="696" spans="1:8" ht="15.75" customHeight="1">
      <c r="A696" s="53"/>
      <c r="B696" s="53"/>
      <c r="C696" s="205"/>
      <c r="D696" s="134"/>
      <c r="E696" s="53"/>
      <c r="F696" s="53"/>
      <c r="G696" s="53"/>
      <c r="H696" s="53"/>
    </row>
    <row r="697" spans="1:8" ht="15.75" customHeight="1">
      <c r="A697" s="53"/>
      <c r="B697" s="53"/>
      <c r="C697" s="205"/>
      <c r="D697" s="134"/>
      <c r="E697" s="53"/>
      <c r="F697" s="53"/>
      <c r="G697" s="53"/>
      <c r="H697" s="53"/>
    </row>
    <row r="698" spans="1:8" ht="15.75" customHeight="1">
      <c r="A698" s="53"/>
      <c r="B698" s="53"/>
      <c r="C698" s="205"/>
      <c r="D698" s="134"/>
      <c r="E698" s="53"/>
      <c r="F698" s="53"/>
      <c r="G698" s="53"/>
      <c r="H698" s="53"/>
    </row>
    <row r="699" spans="1:8" ht="15.75" customHeight="1">
      <c r="A699" s="53"/>
      <c r="B699" s="53"/>
      <c r="C699" s="205"/>
      <c r="D699" s="134"/>
      <c r="E699" s="53"/>
      <c r="F699" s="53"/>
      <c r="G699" s="53"/>
      <c r="H699" s="53"/>
    </row>
    <row r="700" spans="1:8" ht="15.75" customHeight="1">
      <c r="A700" s="53"/>
      <c r="B700" s="53"/>
      <c r="C700" s="205"/>
      <c r="D700" s="134"/>
      <c r="E700" s="53"/>
      <c r="F700" s="53"/>
      <c r="G700" s="53"/>
      <c r="H700" s="53"/>
    </row>
    <row r="701" spans="1:8" ht="15.75" customHeight="1">
      <c r="A701" s="53"/>
      <c r="B701" s="53"/>
      <c r="C701" s="205"/>
      <c r="D701" s="134"/>
      <c r="E701" s="53"/>
      <c r="F701" s="53"/>
      <c r="G701" s="53"/>
      <c r="H701" s="53"/>
    </row>
    <row r="702" spans="1:8" ht="15.75" customHeight="1">
      <c r="A702" s="53"/>
      <c r="B702" s="53"/>
      <c r="C702" s="205"/>
      <c r="D702" s="134"/>
      <c r="E702" s="53"/>
      <c r="F702" s="53"/>
      <c r="G702" s="53"/>
      <c r="H702" s="53"/>
    </row>
    <row r="703" spans="1:8" ht="15.75" customHeight="1">
      <c r="A703" s="53"/>
      <c r="B703" s="53"/>
      <c r="C703" s="205"/>
      <c r="D703" s="134"/>
      <c r="E703" s="53"/>
      <c r="F703" s="53"/>
      <c r="G703" s="53"/>
      <c r="H703" s="53"/>
    </row>
    <row r="704" spans="1:8" ht="15.75" customHeight="1">
      <c r="A704" s="53"/>
      <c r="B704" s="53"/>
      <c r="C704" s="205"/>
      <c r="D704" s="134"/>
      <c r="E704" s="53"/>
      <c r="F704" s="53"/>
      <c r="G704" s="53"/>
      <c r="H704" s="53"/>
    </row>
    <row r="705" spans="1:8" ht="15.75" customHeight="1">
      <c r="A705" s="53"/>
      <c r="B705" s="53"/>
      <c r="C705" s="205"/>
      <c r="D705" s="134"/>
      <c r="E705" s="53"/>
      <c r="F705" s="53"/>
      <c r="G705" s="53"/>
      <c r="H705" s="53"/>
    </row>
    <row r="706" spans="1:8" ht="15.75" customHeight="1">
      <c r="A706" s="53"/>
      <c r="B706" s="53"/>
      <c r="C706" s="205"/>
      <c r="D706" s="134"/>
      <c r="E706" s="53"/>
      <c r="F706" s="53"/>
      <c r="G706" s="53"/>
      <c r="H706" s="53"/>
    </row>
    <row r="707" spans="1:8" ht="15.75" customHeight="1">
      <c r="A707" s="53"/>
      <c r="B707" s="53"/>
      <c r="C707" s="205"/>
      <c r="D707" s="134"/>
      <c r="E707" s="53"/>
      <c r="F707" s="53"/>
      <c r="G707" s="53"/>
      <c r="H707" s="53"/>
    </row>
    <row r="708" spans="1:8" ht="15.75" customHeight="1">
      <c r="A708" s="53"/>
      <c r="B708" s="53"/>
      <c r="C708" s="205"/>
      <c r="D708" s="134"/>
      <c r="E708" s="53"/>
      <c r="F708" s="53"/>
      <c r="G708" s="53"/>
      <c r="H708" s="53"/>
    </row>
    <row r="709" spans="1:8" ht="15.75" customHeight="1">
      <c r="A709" s="53"/>
      <c r="B709" s="53"/>
      <c r="C709" s="205"/>
      <c r="D709" s="134"/>
      <c r="E709" s="53"/>
      <c r="F709" s="53"/>
      <c r="G709" s="53"/>
      <c r="H709" s="53"/>
    </row>
    <row r="710" spans="1:8" ht="15.75" customHeight="1">
      <c r="A710" s="53"/>
      <c r="B710" s="53"/>
      <c r="C710" s="205"/>
      <c r="D710" s="134"/>
      <c r="E710" s="53"/>
      <c r="F710" s="53"/>
      <c r="G710" s="53"/>
      <c r="H710" s="53"/>
    </row>
    <row r="711" spans="1:8" ht="15.75" customHeight="1">
      <c r="A711" s="53"/>
      <c r="B711" s="53"/>
      <c r="C711" s="205"/>
      <c r="D711" s="134"/>
      <c r="E711" s="53"/>
      <c r="F711" s="53"/>
      <c r="G711" s="53"/>
      <c r="H711" s="53"/>
    </row>
    <row r="712" spans="1:8" ht="15.75" customHeight="1">
      <c r="A712" s="53"/>
      <c r="B712" s="53"/>
      <c r="C712" s="205"/>
      <c r="D712" s="134"/>
      <c r="E712" s="53"/>
      <c r="F712" s="53"/>
      <c r="G712" s="53"/>
      <c r="H712" s="53"/>
    </row>
    <row r="713" spans="1:8" ht="15.75" customHeight="1">
      <c r="A713" s="53"/>
      <c r="B713" s="53"/>
      <c r="C713" s="205"/>
      <c r="D713" s="134"/>
      <c r="E713" s="53"/>
      <c r="F713" s="53"/>
      <c r="G713" s="53"/>
      <c r="H713" s="53"/>
    </row>
    <row r="714" spans="1:8" ht="15.75" customHeight="1">
      <c r="A714" s="53"/>
      <c r="B714" s="53"/>
      <c r="C714" s="205"/>
      <c r="D714" s="134"/>
      <c r="E714" s="53"/>
      <c r="F714" s="53"/>
      <c r="G714" s="53"/>
      <c r="H714" s="53"/>
    </row>
    <row r="715" spans="1:8" ht="15.75" customHeight="1">
      <c r="A715" s="53"/>
      <c r="B715" s="53"/>
      <c r="C715" s="205"/>
      <c r="D715" s="134"/>
      <c r="E715" s="53"/>
      <c r="F715" s="53"/>
      <c r="G715" s="53"/>
      <c r="H715" s="53"/>
    </row>
    <row r="716" spans="1:8" ht="15.75" customHeight="1">
      <c r="A716" s="53"/>
      <c r="B716" s="53"/>
      <c r="C716" s="205"/>
      <c r="D716" s="134"/>
      <c r="E716" s="53"/>
      <c r="F716" s="53"/>
      <c r="G716" s="53"/>
      <c r="H716" s="53"/>
    </row>
    <row r="717" spans="1:8" ht="15.75" customHeight="1">
      <c r="A717" s="53"/>
      <c r="B717" s="53"/>
      <c r="C717" s="205"/>
      <c r="D717" s="134"/>
      <c r="E717" s="53"/>
      <c r="F717" s="53"/>
      <c r="G717" s="53"/>
      <c r="H717" s="53"/>
    </row>
    <row r="718" spans="1:8" ht="15.75" customHeight="1">
      <c r="A718" s="53"/>
      <c r="B718" s="53"/>
      <c r="C718" s="205"/>
      <c r="D718" s="134"/>
      <c r="E718" s="53"/>
      <c r="F718" s="53"/>
      <c r="G718" s="53"/>
      <c r="H718" s="53"/>
    </row>
    <row r="719" spans="1:8" ht="15.75" customHeight="1">
      <c r="A719" s="53"/>
      <c r="B719" s="53"/>
      <c r="C719" s="205"/>
      <c r="D719" s="134"/>
      <c r="E719" s="53"/>
      <c r="F719" s="53"/>
      <c r="G719" s="53"/>
      <c r="H719" s="53"/>
    </row>
    <row r="720" spans="1:8" ht="15.75" customHeight="1">
      <c r="A720" s="53"/>
      <c r="B720" s="53"/>
      <c r="C720" s="205"/>
      <c r="D720" s="134"/>
      <c r="E720" s="53"/>
      <c r="F720" s="53"/>
      <c r="G720" s="53"/>
      <c r="H720" s="53"/>
    </row>
    <row r="721" spans="1:8" ht="15.75" customHeight="1">
      <c r="A721" s="53"/>
      <c r="B721" s="53"/>
      <c r="C721" s="205"/>
      <c r="D721" s="134"/>
      <c r="E721" s="53"/>
      <c r="F721" s="53"/>
      <c r="G721" s="53"/>
      <c r="H721" s="53"/>
    </row>
    <row r="722" spans="1:8" ht="15.75" customHeight="1">
      <c r="A722" s="53"/>
      <c r="B722" s="53"/>
      <c r="C722" s="205"/>
      <c r="D722" s="134"/>
      <c r="E722" s="53"/>
      <c r="F722" s="53"/>
      <c r="G722" s="53"/>
      <c r="H722" s="53"/>
    </row>
    <row r="723" spans="1:8" ht="15.75" customHeight="1">
      <c r="A723" s="53"/>
      <c r="B723" s="53"/>
      <c r="C723" s="205"/>
      <c r="D723" s="134"/>
      <c r="E723" s="53"/>
      <c r="F723" s="53"/>
      <c r="G723" s="53"/>
      <c r="H723" s="53"/>
    </row>
    <row r="724" spans="1:8" ht="15.75" customHeight="1">
      <c r="A724" s="53"/>
      <c r="B724" s="53"/>
      <c r="C724" s="205"/>
      <c r="D724" s="134"/>
      <c r="E724" s="53"/>
      <c r="F724" s="53"/>
      <c r="G724" s="53"/>
      <c r="H724" s="53"/>
    </row>
    <row r="725" spans="1:8" ht="15.75" customHeight="1">
      <c r="A725" s="53"/>
      <c r="B725" s="53"/>
      <c r="C725" s="205"/>
      <c r="D725" s="134"/>
      <c r="E725" s="53"/>
      <c r="F725" s="53"/>
      <c r="G725" s="53"/>
      <c r="H725" s="53"/>
    </row>
    <row r="726" spans="1:8" ht="15.75" customHeight="1">
      <c r="A726" s="53"/>
      <c r="B726" s="53"/>
      <c r="C726" s="205"/>
      <c r="D726" s="134"/>
      <c r="E726" s="53"/>
      <c r="F726" s="53"/>
      <c r="G726" s="53"/>
      <c r="H726" s="53"/>
    </row>
    <row r="727" spans="1:8" ht="15.75" customHeight="1">
      <c r="A727" s="53"/>
      <c r="B727" s="53"/>
      <c r="C727" s="205"/>
      <c r="D727" s="134"/>
      <c r="E727" s="53"/>
      <c r="F727" s="53"/>
      <c r="G727" s="53"/>
      <c r="H727" s="53"/>
    </row>
    <row r="728" spans="1:8" ht="15.75" customHeight="1">
      <c r="A728" s="53"/>
      <c r="B728" s="53"/>
      <c r="C728" s="205"/>
      <c r="D728" s="134"/>
      <c r="E728" s="53"/>
      <c r="F728" s="53"/>
      <c r="G728" s="53"/>
      <c r="H728" s="53"/>
    </row>
    <row r="729" spans="1:8" ht="15.75" customHeight="1">
      <c r="A729" s="53"/>
      <c r="B729" s="53"/>
      <c r="C729" s="205"/>
      <c r="D729" s="134"/>
      <c r="E729" s="53"/>
      <c r="F729" s="53"/>
      <c r="G729" s="53"/>
      <c r="H729" s="53"/>
    </row>
    <row r="730" spans="1:8" ht="15.75" customHeight="1">
      <c r="A730" s="53"/>
      <c r="B730" s="53"/>
      <c r="C730" s="205"/>
      <c r="D730" s="134"/>
      <c r="E730" s="53"/>
      <c r="F730" s="53"/>
      <c r="G730" s="53"/>
      <c r="H730" s="53"/>
    </row>
    <row r="731" spans="1:8" ht="15.75" customHeight="1">
      <c r="A731" s="53"/>
      <c r="B731" s="53"/>
      <c r="C731" s="205"/>
      <c r="D731" s="134"/>
      <c r="E731" s="53"/>
      <c r="F731" s="53"/>
      <c r="G731" s="53"/>
      <c r="H731" s="53"/>
    </row>
    <row r="732" spans="1:8" ht="15.75" customHeight="1">
      <c r="A732" s="53"/>
      <c r="B732" s="53"/>
      <c r="C732" s="205"/>
      <c r="D732" s="134"/>
      <c r="E732" s="53"/>
      <c r="F732" s="53"/>
      <c r="G732" s="53"/>
      <c r="H732" s="53"/>
    </row>
    <row r="733" spans="1:8" ht="15.75" customHeight="1">
      <c r="A733" s="53"/>
      <c r="B733" s="53"/>
      <c r="C733" s="205"/>
      <c r="D733" s="134"/>
      <c r="E733" s="53"/>
      <c r="F733" s="53"/>
      <c r="G733" s="53"/>
      <c r="H733" s="53"/>
    </row>
    <row r="734" spans="1:8" ht="15.75" customHeight="1">
      <c r="A734" s="53"/>
      <c r="B734" s="53"/>
      <c r="C734" s="205"/>
      <c r="D734" s="134"/>
      <c r="E734" s="53"/>
      <c r="F734" s="53"/>
      <c r="G734" s="53"/>
      <c r="H734" s="53"/>
    </row>
    <row r="735" spans="1:8" ht="15.75" customHeight="1">
      <c r="A735" s="53"/>
      <c r="B735" s="53"/>
      <c r="C735" s="205"/>
      <c r="D735" s="134"/>
      <c r="E735" s="53"/>
      <c r="F735" s="53"/>
      <c r="G735" s="53"/>
      <c r="H735" s="53"/>
    </row>
    <row r="736" spans="1:8" ht="15.75" customHeight="1">
      <c r="A736" s="53"/>
      <c r="B736" s="53"/>
      <c r="C736" s="205"/>
      <c r="D736" s="134"/>
      <c r="E736" s="53"/>
      <c r="F736" s="53"/>
      <c r="G736" s="53"/>
      <c r="H736" s="53"/>
    </row>
    <row r="737" spans="1:8" ht="15.75" customHeight="1">
      <c r="A737" s="53"/>
      <c r="B737" s="53"/>
      <c r="C737" s="205"/>
      <c r="D737" s="134"/>
      <c r="E737" s="53"/>
      <c r="F737" s="53"/>
      <c r="G737" s="53"/>
      <c r="H737" s="53"/>
    </row>
    <row r="738" spans="1:8" ht="15.75" customHeight="1">
      <c r="A738" s="53"/>
      <c r="B738" s="53"/>
      <c r="C738" s="205"/>
      <c r="D738" s="134"/>
      <c r="E738" s="53"/>
      <c r="F738" s="53"/>
      <c r="G738" s="53"/>
      <c r="H738" s="53"/>
    </row>
    <row r="739" spans="1:8" ht="15.75" customHeight="1">
      <c r="A739" s="53"/>
      <c r="B739" s="53"/>
      <c r="C739" s="205"/>
      <c r="D739" s="134"/>
      <c r="E739" s="53"/>
      <c r="F739" s="53"/>
      <c r="G739" s="53"/>
      <c r="H739" s="53"/>
    </row>
    <row r="740" spans="1:8" ht="15.75" customHeight="1">
      <c r="A740" s="53"/>
      <c r="B740" s="53"/>
      <c r="C740" s="205"/>
      <c r="D740" s="134"/>
      <c r="E740" s="53"/>
      <c r="F740" s="53"/>
      <c r="G740" s="53"/>
      <c r="H740" s="53"/>
    </row>
    <row r="741" spans="1:8" ht="15.75" customHeight="1">
      <c r="A741" s="53"/>
      <c r="B741" s="53"/>
      <c r="C741" s="205"/>
      <c r="D741" s="134"/>
      <c r="E741" s="53"/>
      <c r="F741" s="53"/>
      <c r="G741" s="53"/>
      <c r="H741" s="53"/>
    </row>
    <row r="742" spans="1:8" ht="15.75" customHeight="1">
      <c r="A742" s="53"/>
      <c r="B742" s="53"/>
      <c r="C742" s="205"/>
      <c r="D742" s="134"/>
      <c r="E742" s="53"/>
      <c r="F742" s="53"/>
      <c r="G742" s="53"/>
      <c r="H742" s="53"/>
    </row>
    <row r="743" spans="1:8" ht="15.75" customHeight="1">
      <c r="A743" s="53"/>
      <c r="B743" s="53"/>
      <c r="C743" s="205"/>
      <c r="D743" s="134"/>
      <c r="E743" s="53"/>
      <c r="F743" s="53"/>
      <c r="G743" s="53"/>
      <c r="H743" s="53"/>
    </row>
    <row r="744" spans="1:8" ht="15.75" customHeight="1">
      <c r="A744" s="53"/>
      <c r="B744" s="53"/>
      <c r="C744" s="205"/>
      <c r="D744" s="134"/>
      <c r="E744" s="53"/>
      <c r="F744" s="53"/>
      <c r="G744" s="53"/>
      <c r="H744" s="53"/>
    </row>
    <row r="745" spans="1:8" ht="15.75" customHeight="1">
      <c r="A745" s="53"/>
      <c r="B745" s="53"/>
      <c r="C745" s="205"/>
      <c r="D745" s="134"/>
      <c r="E745" s="53"/>
      <c r="F745" s="53"/>
      <c r="G745" s="53"/>
      <c r="H745" s="53"/>
    </row>
    <row r="746" spans="1:8" ht="15.75" customHeight="1">
      <c r="A746" s="53"/>
      <c r="B746" s="53"/>
      <c r="C746" s="205"/>
      <c r="D746" s="134"/>
      <c r="E746" s="53"/>
      <c r="F746" s="53"/>
      <c r="G746" s="53"/>
      <c r="H746" s="53"/>
    </row>
    <row r="747" spans="1:8" ht="15.75" customHeight="1">
      <c r="A747" s="53"/>
      <c r="B747" s="53"/>
      <c r="C747" s="205"/>
      <c r="D747" s="134"/>
      <c r="E747" s="53"/>
      <c r="F747" s="53"/>
      <c r="G747" s="53"/>
      <c r="H747" s="53"/>
    </row>
    <row r="748" spans="1:8" ht="15.75" customHeight="1">
      <c r="A748" s="53"/>
      <c r="B748" s="53"/>
      <c r="C748" s="205"/>
      <c r="D748" s="134"/>
      <c r="E748" s="53"/>
      <c r="F748" s="53"/>
      <c r="G748" s="53"/>
      <c r="H748" s="53"/>
    </row>
    <row r="749" spans="1:8" ht="15.75" customHeight="1">
      <c r="A749" s="53"/>
      <c r="B749" s="53"/>
      <c r="C749" s="205"/>
      <c r="D749" s="134"/>
      <c r="E749" s="53"/>
      <c r="F749" s="53"/>
      <c r="G749" s="53"/>
      <c r="H749" s="53"/>
    </row>
    <row r="750" spans="1:8" ht="15.75" customHeight="1">
      <c r="A750" s="53"/>
      <c r="B750" s="53"/>
      <c r="C750" s="205"/>
      <c r="D750" s="134"/>
      <c r="E750" s="53"/>
      <c r="F750" s="53"/>
      <c r="G750" s="53"/>
      <c r="H750" s="53"/>
    </row>
    <row r="751" spans="1:8" ht="15.75" customHeight="1">
      <c r="A751" s="53"/>
      <c r="B751" s="53"/>
      <c r="C751" s="205"/>
      <c r="D751" s="134"/>
      <c r="E751" s="53"/>
      <c r="F751" s="53"/>
      <c r="G751" s="53"/>
      <c r="H751" s="53"/>
    </row>
    <row r="752" spans="1:8" ht="15.75" customHeight="1">
      <c r="A752" s="53"/>
      <c r="B752" s="53"/>
      <c r="C752" s="205"/>
      <c r="D752" s="134"/>
      <c r="E752" s="53"/>
      <c r="F752" s="53"/>
      <c r="G752" s="53"/>
      <c r="H752" s="53"/>
    </row>
    <row r="753" spans="1:8" ht="15.75" customHeight="1">
      <c r="A753" s="53"/>
      <c r="B753" s="53"/>
      <c r="C753" s="205"/>
      <c r="D753" s="134"/>
      <c r="E753" s="53"/>
      <c r="F753" s="53"/>
      <c r="G753" s="53"/>
      <c r="H753" s="53"/>
    </row>
    <row r="754" spans="1:8" ht="15.75" customHeight="1">
      <c r="A754" s="53"/>
      <c r="B754" s="53"/>
      <c r="C754" s="205"/>
      <c r="D754" s="134"/>
      <c r="E754" s="53"/>
      <c r="F754" s="53"/>
      <c r="G754" s="53"/>
      <c r="H754" s="53"/>
    </row>
    <row r="755" spans="1:8" ht="15.75" customHeight="1">
      <c r="A755" s="53"/>
      <c r="B755" s="53"/>
      <c r="C755" s="205"/>
      <c r="D755" s="134"/>
      <c r="E755" s="53"/>
      <c r="F755" s="53"/>
      <c r="G755" s="53"/>
      <c r="H755" s="53"/>
    </row>
    <row r="756" spans="1:8" ht="15.75" customHeight="1">
      <c r="A756" s="53"/>
      <c r="B756" s="53"/>
      <c r="C756" s="205"/>
      <c r="D756" s="134"/>
      <c r="E756" s="53"/>
      <c r="F756" s="53"/>
      <c r="G756" s="53"/>
      <c r="H756" s="53"/>
    </row>
    <row r="757" spans="1:8" ht="15.75" customHeight="1">
      <c r="A757" s="53"/>
      <c r="B757" s="53"/>
      <c r="C757" s="205"/>
      <c r="D757" s="134"/>
      <c r="E757" s="53"/>
      <c r="F757" s="53"/>
      <c r="G757" s="53"/>
      <c r="H757" s="53"/>
    </row>
    <row r="758" spans="1:8" ht="15.75" customHeight="1">
      <c r="A758" s="53"/>
      <c r="B758" s="53"/>
      <c r="C758" s="205"/>
      <c r="D758" s="134"/>
      <c r="E758" s="53"/>
      <c r="F758" s="53"/>
      <c r="G758" s="53"/>
      <c r="H758" s="53"/>
    </row>
    <row r="759" spans="1:8" ht="15.75" customHeight="1">
      <c r="A759" s="53"/>
      <c r="B759" s="53"/>
      <c r="C759" s="205"/>
      <c r="D759" s="134"/>
      <c r="E759" s="53"/>
      <c r="F759" s="53"/>
      <c r="G759" s="53"/>
      <c r="H759" s="53"/>
    </row>
    <row r="760" spans="1:8" ht="15.75" customHeight="1">
      <c r="A760" s="53"/>
      <c r="B760" s="53"/>
      <c r="C760" s="205"/>
      <c r="D760" s="134"/>
      <c r="E760" s="53"/>
      <c r="F760" s="53"/>
      <c r="G760" s="53"/>
      <c r="H760" s="53"/>
    </row>
    <row r="761" spans="1:8" ht="15.75" customHeight="1">
      <c r="A761" s="53"/>
      <c r="B761" s="53"/>
      <c r="C761" s="205"/>
      <c r="D761" s="134"/>
      <c r="E761" s="53"/>
      <c r="F761" s="53"/>
      <c r="G761" s="53"/>
      <c r="H761" s="53"/>
    </row>
    <row r="762" spans="1:8" ht="15.75" customHeight="1">
      <c r="A762" s="53"/>
      <c r="B762" s="53"/>
      <c r="C762" s="205"/>
      <c r="D762" s="134"/>
      <c r="E762" s="53"/>
      <c r="F762" s="53"/>
      <c r="G762" s="53"/>
      <c r="H762" s="53"/>
    </row>
    <row r="763" spans="1:8" ht="15.75" customHeight="1">
      <c r="A763" s="53"/>
      <c r="B763" s="53"/>
      <c r="C763" s="205"/>
      <c r="D763" s="134"/>
      <c r="E763" s="53"/>
      <c r="F763" s="53"/>
      <c r="G763" s="53"/>
      <c r="H763" s="53"/>
    </row>
    <row r="764" spans="1:8" ht="15.75" customHeight="1">
      <c r="A764" s="53"/>
      <c r="B764" s="53"/>
      <c r="C764" s="205"/>
      <c r="D764" s="134"/>
      <c r="E764" s="53"/>
      <c r="F764" s="53"/>
      <c r="G764" s="53"/>
      <c r="H764" s="53"/>
    </row>
    <row r="765" spans="1:8" ht="15.75" customHeight="1">
      <c r="A765" s="53"/>
      <c r="B765" s="53"/>
      <c r="C765" s="205"/>
      <c r="D765" s="134"/>
      <c r="E765" s="53"/>
      <c r="F765" s="53"/>
      <c r="G765" s="53"/>
      <c r="H765" s="53"/>
    </row>
    <row r="766" spans="1:8" ht="15.75" customHeight="1">
      <c r="A766" s="53"/>
      <c r="B766" s="53"/>
      <c r="C766" s="205"/>
      <c r="D766" s="134"/>
      <c r="E766" s="53"/>
      <c r="F766" s="53"/>
      <c r="G766" s="53"/>
      <c r="H766" s="53"/>
    </row>
    <row r="767" spans="1:8" ht="15.75" customHeight="1">
      <c r="A767" s="53"/>
      <c r="B767" s="53"/>
      <c r="C767" s="205"/>
      <c r="D767" s="134"/>
      <c r="E767" s="53"/>
      <c r="F767" s="53"/>
      <c r="G767" s="53"/>
      <c r="H767" s="53"/>
    </row>
    <row r="768" spans="1:8" ht="15.75" customHeight="1">
      <c r="A768" s="53"/>
      <c r="B768" s="53"/>
      <c r="C768" s="205"/>
      <c r="D768" s="134"/>
      <c r="E768" s="53"/>
      <c r="F768" s="53"/>
      <c r="G768" s="53"/>
      <c r="H768" s="53"/>
    </row>
    <row r="769" spans="1:8" ht="15.75" customHeight="1">
      <c r="A769" s="53"/>
      <c r="B769" s="53"/>
      <c r="C769" s="205"/>
      <c r="D769" s="134"/>
      <c r="E769" s="53"/>
      <c r="F769" s="53"/>
      <c r="G769" s="53"/>
      <c r="H769" s="53"/>
    </row>
    <row r="770" spans="1:8" ht="15.75" customHeight="1">
      <c r="A770" s="53"/>
      <c r="B770" s="53"/>
      <c r="C770" s="205"/>
      <c r="D770" s="134"/>
      <c r="E770" s="53"/>
      <c r="F770" s="53"/>
      <c r="G770" s="53"/>
      <c r="H770" s="53"/>
    </row>
    <row r="771" spans="1:8" ht="15.75" customHeight="1">
      <c r="A771" s="53"/>
      <c r="B771" s="53"/>
      <c r="C771" s="205"/>
      <c r="D771" s="134"/>
      <c r="E771" s="53"/>
      <c r="F771" s="53"/>
      <c r="G771" s="53"/>
      <c r="H771" s="53"/>
    </row>
    <row r="772" spans="1:8" ht="15.75" customHeight="1">
      <c r="A772" s="53"/>
      <c r="B772" s="53"/>
      <c r="C772" s="205"/>
      <c r="D772" s="134"/>
      <c r="E772" s="53"/>
      <c r="F772" s="53"/>
      <c r="G772" s="53"/>
      <c r="H772" s="53"/>
    </row>
    <row r="773" spans="1:8" ht="15.75" customHeight="1">
      <c r="A773" s="53"/>
      <c r="B773" s="53"/>
      <c r="C773" s="205"/>
      <c r="D773" s="134"/>
      <c r="E773" s="53"/>
      <c r="F773" s="53"/>
      <c r="G773" s="53"/>
      <c r="H773" s="53"/>
    </row>
    <row r="774" spans="1:8" ht="15.75" customHeight="1">
      <c r="A774" s="53"/>
      <c r="B774" s="53"/>
      <c r="C774" s="205"/>
      <c r="D774" s="134"/>
      <c r="E774" s="53"/>
      <c r="F774" s="53"/>
      <c r="G774" s="53"/>
      <c r="H774" s="53"/>
    </row>
    <row r="775" spans="1:8" ht="15.75" customHeight="1">
      <c r="A775" s="53"/>
      <c r="B775" s="53"/>
      <c r="C775" s="205"/>
      <c r="D775" s="134"/>
      <c r="E775" s="53"/>
      <c r="F775" s="53"/>
      <c r="G775" s="53"/>
      <c r="H775" s="53"/>
    </row>
    <row r="776" spans="1:8" ht="15.75" customHeight="1">
      <c r="A776" s="53"/>
      <c r="B776" s="53"/>
      <c r="C776" s="205"/>
      <c r="D776" s="134"/>
      <c r="E776" s="53"/>
      <c r="F776" s="53"/>
      <c r="G776" s="53"/>
      <c r="H776" s="53"/>
    </row>
    <row r="777" spans="1:8" ht="15.75" customHeight="1">
      <c r="A777" s="53"/>
      <c r="B777" s="53"/>
      <c r="C777" s="205"/>
      <c r="D777" s="134"/>
      <c r="E777" s="53"/>
      <c r="F777" s="53"/>
      <c r="G777" s="53"/>
      <c r="H777" s="53"/>
    </row>
    <row r="778" spans="1:8" ht="15.75" customHeight="1">
      <c r="A778" s="53"/>
      <c r="B778" s="53"/>
      <c r="C778" s="205"/>
      <c r="D778" s="134"/>
      <c r="E778" s="53"/>
      <c r="F778" s="53"/>
      <c r="G778" s="53"/>
      <c r="H778" s="53"/>
    </row>
    <row r="779" spans="1:8" ht="15.75" customHeight="1">
      <c r="A779" s="53"/>
      <c r="B779" s="53"/>
      <c r="C779" s="205"/>
      <c r="D779" s="134"/>
      <c r="E779" s="53"/>
      <c r="F779" s="53"/>
      <c r="G779" s="53"/>
      <c r="H779" s="53"/>
    </row>
    <row r="780" spans="1:8" ht="15.75" customHeight="1">
      <c r="A780" s="53"/>
      <c r="B780" s="53"/>
      <c r="C780" s="205"/>
      <c r="D780" s="134"/>
      <c r="E780" s="53"/>
      <c r="F780" s="53"/>
      <c r="G780" s="53"/>
      <c r="H780" s="53"/>
    </row>
    <row r="781" spans="1:8" ht="15.75" customHeight="1">
      <c r="A781" s="53"/>
      <c r="B781" s="53"/>
      <c r="C781" s="205"/>
      <c r="D781" s="134"/>
      <c r="E781" s="53"/>
      <c r="F781" s="53"/>
      <c r="G781" s="53"/>
      <c r="H781" s="53"/>
    </row>
    <row r="782" spans="1:8" ht="15.75" customHeight="1">
      <c r="A782" s="53"/>
      <c r="B782" s="53"/>
      <c r="C782" s="205"/>
      <c r="D782" s="134"/>
      <c r="E782" s="53"/>
      <c r="F782" s="53"/>
      <c r="G782" s="53"/>
      <c r="H782" s="53"/>
    </row>
    <row r="783" spans="1:8" ht="15.75" customHeight="1">
      <c r="A783" s="53"/>
      <c r="B783" s="53"/>
      <c r="C783" s="205"/>
      <c r="D783" s="134"/>
      <c r="E783" s="53"/>
      <c r="F783" s="53"/>
      <c r="G783" s="53"/>
      <c r="H783" s="53"/>
    </row>
    <row r="784" spans="1:8" ht="15.75" customHeight="1">
      <c r="A784" s="53"/>
      <c r="B784" s="53"/>
      <c r="C784" s="205"/>
      <c r="D784" s="134"/>
      <c r="E784" s="53"/>
      <c r="F784" s="53"/>
      <c r="G784" s="53"/>
      <c r="H784" s="53"/>
    </row>
    <row r="785" spans="1:8" ht="15.75" customHeight="1">
      <c r="A785" s="53"/>
      <c r="B785" s="53"/>
      <c r="C785" s="205"/>
      <c r="D785" s="134"/>
      <c r="E785" s="53"/>
      <c r="F785" s="53"/>
      <c r="G785" s="53"/>
      <c r="H785" s="53"/>
    </row>
    <row r="786" spans="1:8" ht="15.75" customHeight="1">
      <c r="A786" s="53"/>
      <c r="B786" s="53"/>
      <c r="C786" s="205"/>
      <c r="D786" s="134"/>
      <c r="E786" s="53"/>
      <c r="F786" s="53"/>
      <c r="G786" s="53"/>
      <c r="H786" s="53"/>
    </row>
    <row r="787" spans="1:8" ht="15.75" customHeight="1">
      <c r="A787" s="53"/>
      <c r="B787" s="53"/>
      <c r="C787" s="205"/>
      <c r="D787" s="134"/>
      <c r="E787" s="53"/>
      <c r="F787" s="53"/>
      <c r="G787" s="53"/>
      <c r="H787" s="53"/>
    </row>
    <row r="788" spans="1:8" ht="15.75" customHeight="1">
      <c r="A788" s="53"/>
      <c r="B788" s="53"/>
      <c r="C788" s="205"/>
      <c r="D788" s="134"/>
      <c r="E788" s="53"/>
      <c r="F788" s="53"/>
      <c r="G788" s="53"/>
      <c r="H788" s="53"/>
    </row>
    <row r="789" spans="1:8" ht="15.75" customHeight="1">
      <c r="A789" s="53"/>
      <c r="B789" s="53"/>
      <c r="C789" s="205"/>
      <c r="D789" s="134"/>
      <c r="E789" s="53"/>
      <c r="F789" s="53"/>
      <c r="G789" s="53"/>
      <c r="H789" s="53"/>
    </row>
    <row r="790" spans="1:8" ht="15.75" customHeight="1">
      <c r="A790" s="53"/>
      <c r="B790" s="53"/>
      <c r="C790" s="205"/>
      <c r="D790" s="134"/>
      <c r="E790" s="53"/>
      <c r="F790" s="53"/>
      <c r="G790" s="53"/>
      <c r="H790" s="53"/>
    </row>
    <row r="791" spans="1:8" ht="15.75" customHeight="1">
      <c r="A791" s="53"/>
      <c r="B791" s="53"/>
      <c r="C791" s="205"/>
      <c r="D791" s="134"/>
      <c r="E791" s="53"/>
      <c r="F791" s="53"/>
      <c r="G791" s="53"/>
      <c r="H791" s="53"/>
    </row>
    <row r="792" spans="1:8" ht="15.75" customHeight="1">
      <c r="A792" s="53"/>
      <c r="B792" s="53"/>
      <c r="C792" s="205"/>
      <c r="D792" s="134"/>
      <c r="E792" s="53"/>
      <c r="F792" s="53"/>
      <c r="G792" s="53"/>
      <c r="H792" s="53"/>
    </row>
    <row r="793" spans="1:8" ht="15.75" customHeight="1">
      <c r="A793" s="53"/>
      <c r="B793" s="53"/>
      <c r="C793" s="205"/>
      <c r="D793" s="134"/>
      <c r="E793" s="53"/>
      <c r="F793" s="53"/>
      <c r="G793" s="53"/>
      <c r="H793" s="53"/>
    </row>
    <row r="794" spans="1:8" ht="15.75" customHeight="1">
      <c r="A794" s="53"/>
      <c r="B794" s="53"/>
      <c r="C794" s="205"/>
      <c r="D794" s="134"/>
      <c r="E794" s="53"/>
      <c r="F794" s="53"/>
      <c r="G794" s="53"/>
      <c r="H794" s="53"/>
    </row>
    <row r="795" spans="1:8" ht="15.75" customHeight="1">
      <c r="A795" s="53"/>
      <c r="B795" s="53"/>
      <c r="C795" s="205"/>
      <c r="D795" s="134"/>
      <c r="E795" s="53"/>
      <c r="F795" s="53"/>
      <c r="G795" s="53"/>
      <c r="H795" s="53"/>
    </row>
    <row r="796" spans="1:8" ht="15.75" customHeight="1">
      <c r="A796" s="53"/>
      <c r="B796" s="53"/>
      <c r="C796" s="205"/>
      <c r="D796" s="134"/>
      <c r="E796" s="53"/>
      <c r="F796" s="53"/>
      <c r="G796" s="53"/>
      <c r="H796" s="53"/>
    </row>
    <row r="797" spans="1:8" ht="15.75" customHeight="1">
      <c r="A797" s="53"/>
      <c r="B797" s="53"/>
      <c r="C797" s="205"/>
      <c r="D797" s="134"/>
      <c r="E797" s="53"/>
      <c r="F797" s="53"/>
      <c r="G797" s="53"/>
      <c r="H797" s="53"/>
    </row>
    <row r="798" spans="1:8" ht="15.75" customHeight="1">
      <c r="A798" s="53"/>
      <c r="B798" s="53"/>
      <c r="C798" s="205"/>
      <c r="D798" s="134"/>
      <c r="E798" s="53"/>
      <c r="F798" s="53"/>
      <c r="G798" s="53"/>
      <c r="H798" s="53"/>
    </row>
    <row r="799" spans="1:8" ht="15.75" customHeight="1">
      <c r="A799" s="53"/>
      <c r="B799" s="53"/>
      <c r="C799" s="205"/>
      <c r="D799" s="134"/>
      <c r="E799" s="53"/>
      <c r="F799" s="53"/>
      <c r="G799" s="53"/>
      <c r="H799" s="53"/>
    </row>
    <row r="800" spans="1:8" ht="15.75" customHeight="1">
      <c r="A800" s="53"/>
      <c r="B800" s="53"/>
      <c r="C800" s="205"/>
      <c r="D800" s="134"/>
      <c r="E800" s="53"/>
      <c r="F800" s="53"/>
      <c r="G800" s="53"/>
      <c r="H800" s="53"/>
    </row>
    <row r="801" spans="1:8" ht="15.75" customHeight="1">
      <c r="A801" s="53"/>
      <c r="B801" s="53"/>
      <c r="C801" s="205"/>
      <c r="D801" s="134"/>
      <c r="E801" s="53"/>
      <c r="F801" s="53"/>
      <c r="G801" s="53"/>
      <c r="H801" s="53"/>
    </row>
    <row r="802" spans="1:8" ht="15.75" customHeight="1">
      <c r="A802" s="53"/>
      <c r="B802" s="53"/>
      <c r="C802" s="205"/>
      <c r="D802" s="134"/>
      <c r="E802" s="53"/>
      <c r="F802" s="53"/>
      <c r="G802" s="53"/>
      <c r="H802" s="53"/>
    </row>
    <row r="803" spans="1:8" ht="15.75" customHeight="1">
      <c r="A803" s="53"/>
      <c r="B803" s="53"/>
      <c r="C803" s="205"/>
      <c r="D803" s="134"/>
      <c r="E803" s="53"/>
      <c r="F803" s="53"/>
      <c r="G803" s="53"/>
      <c r="H803" s="53"/>
    </row>
    <row r="804" spans="1:8" ht="15.75" customHeight="1">
      <c r="A804" s="53"/>
      <c r="B804" s="53"/>
      <c r="C804" s="205"/>
      <c r="D804" s="134"/>
      <c r="E804" s="53"/>
      <c r="F804" s="53"/>
      <c r="G804" s="53"/>
      <c r="H804" s="53"/>
    </row>
    <row r="805" spans="1:8" ht="15.75" customHeight="1">
      <c r="A805" s="53"/>
      <c r="B805" s="53"/>
      <c r="C805" s="205"/>
      <c r="D805" s="134"/>
      <c r="E805" s="53"/>
      <c r="F805" s="53"/>
      <c r="G805" s="53"/>
      <c r="H805" s="53"/>
    </row>
    <row r="806" spans="1:8" ht="15.75" customHeight="1">
      <c r="A806" s="53"/>
      <c r="B806" s="53"/>
      <c r="C806" s="205"/>
      <c r="D806" s="134"/>
      <c r="E806" s="53"/>
      <c r="F806" s="53"/>
      <c r="G806" s="53"/>
      <c r="H806" s="53"/>
    </row>
    <row r="807" spans="1:8" ht="15.75" customHeight="1">
      <c r="A807" s="53"/>
      <c r="B807" s="53"/>
      <c r="C807" s="205"/>
      <c r="D807" s="134"/>
      <c r="E807" s="53"/>
      <c r="F807" s="53"/>
      <c r="G807" s="53"/>
      <c r="H807" s="53"/>
    </row>
    <row r="808" spans="1:8" ht="15.75" customHeight="1">
      <c r="A808" s="53"/>
      <c r="B808" s="53"/>
      <c r="C808" s="205"/>
      <c r="D808" s="134"/>
      <c r="E808" s="53"/>
      <c r="F808" s="53"/>
      <c r="G808" s="53"/>
      <c r="H808" s="53"/>
    </row>
    <row r="809" spans="1:8" ht="15.75" customHeight="1">
      <c r="A809" s="53"/>
      <c r="B809" s="53"/>
      <c r="C809" s="205"/>
      <c r="D809" s="134"/>
      <c r="E809" s="53"/>
      <c r="F809" s="53"/>
      <c r="G809" s="53"/>
      <c r="H809" s="53"/>
    </row>
    <row r="810" spans="1:8" ht="15.75" customHeight="1">
      <c r="A810" s="53"/>
      <c r="B810" s="53"/>
      <c r="C810" s="205"/>
      <c r="D810" s="134"/>
      <c r="E810" s="53"/>
      <c r="F810" s="53"/>
      <c r="G810" s="53"/>
      <c r="H810" s="53"/>
    </row>
    <row r="811" spans="1:8" ht="15.75" customHeight="1">
      <c r="A811" s="53"/>
      <c r="B811" s="53"/>
      <c r="C811" s="205"/>
      <c r="D811" s="134"/>
      <c r="E811" s="53"/>
      <c r="F811" s="53"/>
      <c r="G811" s="53"/>
      <c r="H811" s="53"/>
    </row>
    <row r="812" spans="1:8" ht="15.75" customHeight="1">
      <c r="A812" s="53"/>
      <c r="B812" s="53"/>
      <c r="C812" s="205"/>
      <c r="D812" s="134"/>
      <c r="E812" s="53"/>
      <c r="F812" s="53"/>
      <c r="G812" s="53"/>
      <c r="H812" s="53"/>
    </row>
    <row r="813" spans="1:8" ht="15.75" customHeight="1">
      <c r="A813" s="53"/>
      <c r="B813" s="53"/>
      <c r="C813" s="205"/>
      <c r="D813" s="134"/>
      <c r="E813" s="53"/>
      <c r="F813" s="53"/>
      <c r="G813" s="53"/>
      <c r="H813" s="53"/>
    </row>
    <row r="814" spans="1:8" ht="15.75" customHeight="1">
      <c r="A814" s="53"/>
      <c r="B814" s="53"/>
      <c r="C814" s="205"/>
      <c r="D814" s="134"/>
      <c r="E814" s="53"/>
      <c r="F814" s="53"/>
      <c r="G814" s="53"/>
      <c r="H814" s="53"/>
    </row>
    <row r="815" spans="1:8" ht="15.75" customHeight="1">
      <c r="A815" s="53"/>
      <c r="B815" s="53"/>
      <c r="C815" s="205"/>
      <c r="D815" s="134"/>
      <c r="E815" s="53"/>
      <c r="F815" s="53"/>
      <c r="G815" s="53"/>
      <c r="H815" s="53"/>
    </row>
    <row r="816" spans="1:8" ht="15.75" customHeight="1">
      <c r="A816" s="53"/>
      <c r="B816" s="53"/>
      <c r="C816" s="205"/>
      <c r="D816" s="134"/>
      <c r="E816" s="53"/>
      <c r="F816" s="53"/>
      <c r="G816" s="53"/>
      <c r="H816" s="53"/>
    </row>
    <row r="817" spans="1:8" ht="15.75" customHeight="1">
      <c r="A817" s="53"/>
      <c r="B817" s="53"/>
      <c r="C817" s="205"/>
      <c r="D817" s="134"/>
      <c r="E817" s="53"/>
      <c r="F817" s="53"/>
      <c r="G817" s="53"/>
      <c r="H817" s="53"/>
    </row>
    <row r="818" spans="1:8" ht="15.75" customHeight="1">
      <c r="A818" s="53"/>
      <c r="B818" s="53"/>
      <c r="C818" s="205"/>
      <c r="D818" s="134"/>
      <c r="E818" s="53"/>
      <c r="F818" s="53"/>
      <c r="G818" s="53"/>
      <c r="H818" s="53"/>
    </row>
    <row r="819" spans="1:8" ht="15.75" customHeight="1">
      <c r="A819" s="53"/>
      <c r="B819" s="53"/>
      <c r="C819" s="205"/>
      <c r="D819" s="134"/>
      <c r="E819" s="53"/>
      <c r="F819" s="53"/>
      <c r="G819" s="53"/>
      <c r="H819" s="53"/>
    </row>
    <row r="820" spans="1:8" ht="15.75" customHeight="1">
      <c r="A820" s="53"/>
      <c r="B820" s="53"/>
      <c r="C820" s="205"/>
      <c r="D820" s="134"/>
      <c r="E820" s="53"/>
      <c r="F820" s="53"/>
      <c r="G820" s="53"/>
      <c r="H820" s="53"/>
    </row>
    <row r="821" spans="1:8" ht="15.75" customHeight="1">
      <c r="A821" s="53"/>
      <c r="B821" s="53"/>
      <c r="C821" s="205"/>
      <c r="D821" s="134"/>
      <c r="E821" s="53"/>
      <c r="F821" s="53"/>
      <c r="G821" s="53"/>
      <c r="H821" s="53"/>
    </row>
    <row r="822" spans="1:8" ht="15.75" customHeight="1">
      <c r="A822" s="53"/>
      <c r="B822" s="53"/>
      <c r="C822" s="205"/>
      <c r="D822" s="134"/>
      <c r="E822" s="53"/>
      <c r="F822" s="53"/>
      <c r="G822" s="53"/>
      <c r="H822" s="53"/>
    </row>
    <row r="823" spans="1:8" ht="15.75" customHeight="1">
      <c r="A823" s="53"/>
      <c r="B823" s="53"/>
      <c r="C823" s="205"/>
      <c r="D823" s="134"/>
      <c r="E823" s="53"/>
      <c r="F823" s="53"/>
      <c r="G823" s="53"/>
      <c r="H823" s="53"/>
    </row>
    <row r="824" spans="1:8" ht="15.75" customHeight="1">
      <c r="A824" s="53"/>
      <c r="B824" s="53"/>
      <c r="C824" s="205"/>
      <c r="D824" s="134"/>
      <c r="E824" s="53"/>
      <c r="F824" s="53"/>
      <c r="G824" s="53"/>
      <c r="H824" s="53"/>
    </row>
    <row r="825" spans="1:8" ht="15.75" customHeight="1">
      <c r="A825" s="53"/>
      <c r="B825" s="53"/>
      <c r="C825" s="205"/>
      <c r="D825" s="134"/>
      <c r="E825" s="53"/>
      <c r="F825" s="53"/>
      <c r="G825" s="53"/>
      <c r="H825" s="53"/>
    </row>
    <row r="826" spans="1:8" ht="15.75" customHeight="1">
      <c r="A826" s="53"/>
      <c r="B826" s="53"/>
      <c r="C826" s="205"/>
      <c r="D826" s="134"/>
      <c r="E826" s="53"/>
      <c r="F826" s="53"/>
      <c r="G826" s="53"/>
      <c r="H826" s="53"/>
    </row>
    <row r="827" spans="1:8" ht="15.75" customHeight="1">
      <c r="A827" s="53"/>
      <c r="B827" s="53"/>
      <c r="C827" s="205"/>
      <c r="D827" s="134"/>
      <c r="E827" s="53"/>
      <c r="F827" s="53"/>
      <c r="G827" s="53"/>
      <c r="H827" s="53"/>
    </row>
    <row r="828" spans="1:8" ht="15.75" customHeight="1">
      <c r="A828" s="53"/>
      <c r="B828" s="53"/>
      <c r="C828" s="205"/>
      <c r="D828" s="134"/>
      <c r="E828" s="53"/>
      <c r="F828" s="53"/>
      <c r="G828" s="53"/>
      <c r="H828" s="53"/>
    </row>
    <row r="829" spans="1:8" ht="15.75" customHeight="1">
      <c r="A829" s="53"/>
      <c r="B829" s="53"/>
      <c r="C829" s="205"/>
      <c r="D829" s="134"/>
      <c r="E829" s="53"/>
      <c r="F829" s="53"/>
      <c r="G829" s="53"/>
      <c r="H829" s="53"/>
    </row>
    <row r="830" spans="1:8" ht="15.75" customHeight="1">
      <c r="A830" s="53"/>
      <c r="B830" s="53"/>
      <c r="C830" s="205"/>
      <c r="D830" s="134"/>
      <c r="E830" s="53"/>
      <c r="F830" s="53"/>
      <c r="G830" s="53"/>
      <c r="H830" s="53"/>
    </row>
    <row r="831" spans="1:8" ht="15.75" customHeight="1">
      <c r="A831" s="53"/>
      <c r="B831" s="53"/>
      <c r="C831" s="205"/>
      <c r="D831" s="134"/>
      <c r="E831" s="53"/>
      <c r="F831" s="53"/>
      <c r="G831" s="53"/>
      <c r="H831" s="53"/>
    </row>
    <row r="832" spans="1:8" ht="15.75" customHeight="1">
      <c r="A832" s="53"/>
      <c r="B832" s="53"/>
      <c r="C832" s="205"/>
      <c r="D832" s="134"/>
      <c r="E832" s="53"/>
      <c r="F832" s="53"/>
      <c r="G832" s="53"/>
      <c r="H832" s="53"/>
    </row>
    <row r="833" spans="1:8" ht="15.75" customHeight="1">
      <c r="A833" s="53"/>
      <c r="B833" s="53"/>
      <c r="C833" s="205"/>
      <c r="D833" s="134"/>
      <c r="E833" s="53"/>
      <c r="F833" s="53"/>
      <c r="G833" s="53"/>
      <c r="H833" s="53"/>
    </row>
    <row r="834" spans="1:8" ht="15.75" customHeight="1">
      <c r="A834" s="53"/>
      <c r="B834" s="53"/>
      <c r="C834" s="205"/>
      <c r="D834" s="134"/>
      <c r="E834" s="53"/>
      <c r="F834" s="53"/>
      <c r="G834" s="53"/>
      <c r="H834" s="53"/>
    </row>
    <row r="835" spans="1:8" ht="15.75" customHeight="1">
      <c r="A835" s="53"/>
      <c r="B835" s="53"/>
      <c r="C835" s="205"/>
      <c r="D835" s="134"/>
      <c r="E835" s="53"/>
      <c r="F835" s="53"/>
      <c r="G835" s="53"/>
      <c r="H835" s="53"/>
    </row>
    <row r="836" spans="1:8" ht="15.75" customHeight="1">
      <c r="A836" s="53"/>
      <c r="B836" s="53"/>
      <c r="C836" s="205"/>
      <c r="D836" s="134"/>
      <c r="E836" s="53"/>
      <c r="F836" s="53"/>
      <c r="G836" s="53"/>
      <c r="H836" s="53"/>
    </row>
    <row r="837" spans="1:8" ht="15.75" customHeight="1">
      <c r="A837" s="53"/>
      <c r="B837" s="53"/>
      <c r="C837" s="205"/>
      <c r="D837" s="134"/>
      <c r="E837" s="53"/>
      <c r="F837" s="53"/>
      <c r="G837" s="53"/>
      <c r="H837" s="53"/>
    </row>
    <row r="838" spans="1:8" ht="15.75" customHeight="1">
      <c r="A838" s="53"/>
      <c r="B838" s="53"/>
      <c r="C838" s="205"/>
      <c r="D838" s="134"/>
      <c r="E838" s="53"/>
      <c r="F838" s="53"/>
      <c r="G838" s="53"/>
      <c r="H838" s="53"/>
    </row>
    <row r="839" spans="1:8" ht="15.75" customHeight="1">
      <c r="A839" s="53"/>
      <c r="B839" s="53"/>
      <c r="C839" s="205"/>
      <c r="D839" s="134"/>
      <c r="E839" s="53"/>
      <c r="F839" s="53"/>
      <c r="G839" s="53"/>
      <c r="H839" s="53"/>
    </row>
    <row r="840" spans="1:8" ht="15.75" customHeight="1">
      <c r="A840" s="53"/>
      <c r="B840" s="53"/>
      <c r="C840" s="205"/>
      <c r="D840" s="134"/>
      <c r="E840" s="53"/>
      <c r="F840" s="53"/>
      <c r="G840" s="53"/>
      <c r="H840" s="53"/>
    </row>
    <row r="841" spans="1:8" ht="15.75" customHeight="1">
      <c r="A841" s="53"/>
      <c r="B841" s="53"/>
      <c r="C841" s="205"/>
      <c r="D841" s="134"/>
      <c r="E841" s="53"/>
      <c r="F841" s="53"/>
      <c r="G841" s="53"/>
      <c r="H841" s="53"/>
    </row>
    <row r="842" spans="1:8" ht="15.75" customHeight="1">
      <c r="A842" s="53"/>
      <c r="B842" s="53"/>
      <c r="C842" s="205"/>
      <c r="D842" s="134"/>
      <c r="E842" s="53"/>
      <c r="F842" s="53"/>
      <c r="G842" s="53"/>
      <c r="H842" s="53"/>
    </row>
    <row r="843" spans="1:8" ht="15.75" customHeight="1">
      <c r="A843" s="53"/>
      <c r="B843" s="53"/>
      <c r="C843" s="205"/>
      <c r="D843" s="134"/>
      <c r="E843" s="53"/>
      <c r="F843" s="53"/>
      <c r="G843" s="53"/>
      <c r="H843" s="53"/>
    </row>
    <row r="844" spans="1:8" ht="15.75" customHeight="1">
      <c r="A844" s="53"/>
      <c r="B844" s="53"/>
      <c r="C844" s="205"/>
      <c r="D844" s="134"/>
      <c r="E844" s="53"/>
      <c r="F844" s="53"/>
      <c r="G844" s="53"/>
      <c r="H844" s="53"/>
    </row>
    <row r="845" spans="1:8" ht="15.75" customHeight="1">
      <c r="A845" s="53"/>
      <c r="B845" s="53"/>
      <c r="C845" s="205"/>
      <c r="D845" s="134"/>
      <c r="E845" s="53"/>
      <c r="F845" s="53"/>
      <c r="G845" s="53"/>
      <c r="H845" s="53"/>
    </row>
    <row r="846" spans="1:8" ht="15.75" customHeight="1">
      <c r="A846" s="53"/>
      <c r="B846" s="53"/>
      <c r="C846" s="205"/>
      <c r="D846" s="134"/>
      <c r="E846" s="53"/>
      <c r="F846" s="53"/>
      <c r="G846" s="53"/>
      <c r="H846" s="53"/>
    </row>
    <row r="847" spans="1:8" ht="15.75" customHeight="1">
      <c r="A847" s="53"/>
      <c r="B847" s="53"/>
      <c r="C847" s="205"/>
      <c r="D847" s="134"/>
      <c r="E847" s="53"/>
      <c r="F847" s="53"/>
      <c r="G847" s="53"/>
      <c r="H847" s="53"/>
    </row>
    <row r="848" spans="1:8" ht="15.75" customHeight="1">
      <c r="A848" s="53"/>
      <c r="B848" s="53"/>
      <c r="C848" s="205"/>
      <c r="D848" s="134"/>
      <c r="E848" s="53"/>
      <c r="F848" s="53"/>
      <c r="G848" s="53"/>
      <c r="H848" s="53"/>
    </row>
    <row r="849" spans="1:8" ht="15.75" customHeight="1">
      <c r="A849" s="53"/>
      <c r="B849" s="53"/>
      <c r="C849" s="205"/>
      <c r="D849" s="134"/>
      <c r="E849" s="53"/>
      <c r="F849" s="53"/>
      <c r="G849" s="53"/>
      <c r="H849" s="53"/>
    </row>
    <row r="850" spans="1:8" ht="15.75" customHeight="1">
      <c r="A850" s="53"/>
      <c r="B850" s="53"/>
      <c r="C850" s="205"/>
      <c r="D850" s="134"/>
      <c r="E850" s="53"/>
      <c r="F850" s="53"/>
      <c r="G850" s="53"/>
      <c r="H850" s="53"/>
    </row>
    <row r="851" spans="1:8" ht="15.75" customHeight="1">
      <c r="A851" s="53"/>
      <c r="B851" s="53"/>
      <c r="C851" s="205"/>
      <c r="D851" s="134"/>
      <c r="E851" s="53"/>
      <c r="F851" s="53"/>
      <c r="G851" s="53"/>
      <c r="H851" s="53"/>
    </row>
    <row r="852" spans="1:8" ht="15.75" customHeight="1">
      <c r="A852" s="53"/>
      <c r="B852" s="53"/>
      <c r="C852" s="205"/>
      <c r="D852" s="134"/>
      <c r="E852" s="53"/>
      <c r="F852" s="53"/>
      <c r="G852" s="53"/>
      <c r="H852" s="53"/>
    </row>
    <row r="853" spans="1:8" ht="15.75" customHeight="1">
      <c r="A853" s="53"/>
      <c r="B853" s="53"/>
      <c r="C853" s="205"/>
      <c r="D853" s="134"/>
      <c r="E853" s="53"/>
      <c r="F853" s="53"/>
      <c r="G853" s="53"/>
      <c r="H853" s="53"/>
    </row>
    <row r="854" spans="1:8" ht="15.75" customHeight="1">
      <c r="A854" s="53"/>
      <c r="B854" s="53"/>
      <c r="C854" s="205"/>
      <c r="D854" s="134"/>
      <c r="E854" s="53"/>
      <c r="F854" s="53"/>
      <c r="G854" s="53"/>
      <c r="H854" s="53"/>
    </row>
    <row r="855" spans="1:8" ht="15.75" customHeight="1">
      <c r="A855" s="53"/>
      <c r="B855" s="53"/>
      <c r="C855" s="205"/>
      <c r="D855" s="134"/>
      <c r="E855" s="53"/>
      <c r="F855" s="53"/>
      <c r="G855" s="53"/>
      <c r="H855" s="53"/>
    </row>
    <row r="856" spans="1:8" ht="15.75" customHeight="1">
      <c r="A856" s="53"/>
      <c r="B856" s="53"/>
      <c r="C856" s="205"/>
      <c r="D856" s="134"/>
      <c r="E856" s="53"/>
      <c r="F856" s="53"/>
      <c r="G856" s="53"/>
      <c r="H856" s="53"/>
    </row>
    <row r="857" spans="1:8" ht="15.75" customHeight="1">
      <c r="A857" s="53"/>
      <c r="B857" s="53"/>
      <c r="C857" s="205"/>
      <c r="D857" s="134"/>
      <c r="E857" s="53"/>
      <c r="F857" s="53"/>
      <c r="G857" s="53"/>
      <c r="H857" s="53"/>
    </row>
    <row r="858" spans="1:8" ht="15.75" customHeight="1">
      <c r="A858" s="53"/>
      <c r="B858" s="53"/>
      <c r="C858" s="205"/>
      <c r="D858" s="134"/>
      <c r="E858" s="53"/>
      <c r="F858" s="53"/>
      <c r="G858" s="53"/>
      <c r="H858" s="53"/>
    </row>
    <row r="859" spans="1:8" ht="15.75" customHeight="1">
      <c r="A859" s="53"/>
      <c r="B859" s="53"/>
      <c r="C859" s="205"/>
      <c r="D859" s="134"/>
      <c r="E859" s="53"/>
      <c r="F859" s="53"/>
      <c r="G859" s="53"/>
      <c r="H859" s="53"/>
    </row>
    <row r="860" spans="1:8" ht="15.75" customHeight="1">
      <c r="A860" s="53"/>
      <c r="B860" s="53"/>
      <c r="C860" s="205"/>
      <c r="D860" s="134"/>
      <c r="E860" s="53"/>
      <c r="F860" s="53"/>
      <c r="G860" s="53"/>
      <c r="H860" s="53"/>
    </row>
    <row r="861" spans="1:8" ht="15.75" customHeight="1">
      <c r="A861" s="53"/>
      <c r="B861" s="53"/>
      <c r="C861" s="205"/>
      <c r="D861" s="134"/>
      <c r="E861" s="53"/>
      <c r="F861" s="53"/>
      <c r="G861" s="53"/>
      <c r="H861" s="53"/>
    </row>
    <row r="862" spans="1:8" ht="15.75" customHeight="1">
      <c r="A862" s="53"/>
      <c r="B862" s="53"/>
      <c r="C862" s="205"/>
      <c r="D862" s="134"/>
      <c r="E862" s="53"/>
      <c r="F862" s="53"/>
      <c r="G862" s="53"/>
      <c r="H862" s="53"/>
    </row>
    <row r="863" spans="1:8" ht="15.75" customHeight="1">
      <c r="A863" s="53"/>
      <c r="B863" s="53"/>
      <c r="C863" s="205"/>
      <c r="D863" s="134"/>
      <c r="E863" s="53"/>
      <c r="F863" s="53"/>
      <c r="G863" s="53"/>
      <c r="H863" s="53"/>
    </row>
    <row r="864" spans="1:8" ht="15.75" customHeight="1">
      <c r="A864" s="53"/>
      <c r="B864" s="53"/>
      <c r="C864" s="205"/>
      <c r="D864" s="134"/>
      <c r="E864" s="53"/>
      <c r="F864" s="53"/>
      <c r="G864" s="53"/>
      <c r="H864" s="53"/>
    </row>
    <row r="865" spans="1:8" ht="15.75" customHeight="1">
      <c r="A865" s="53"/>
      <c r="B865" s="53"/>
      <c r="C865" s="205"/>
      <c r="D865" s="134"/>
      <c r="E865" s="53"/>
      <c r="F865" s="53"/>
      <c r="G865" s="53"/>
      <c r="H865" s="53"/>
    </row>
    <row r="866" spans="1:8" ht="15.75" customHeight="1">
      <c r="A866" s="53"/>
      <c r="B866" s="53"/>
      <c r="C866" s="205"/>
      <c r="D866" s="134"/>
      <c r="E866" s="53"/>
      <c r="F866" s="53"/>
      <c r="G866" s="53"/>
      <c r="H866" s="53"/>
    </row>
    <row r="867" spans="1:8" ht="15.75" customHeight="1">
      <c r="A867" s="53"/>
      <c r="B867" s="53"/>
      <c r="C867" s="205"/>
      <c r="D867" s="134"/>
      <c r="E867" s="53"/>
      <c r="F867" s="53"/>
      <c r="G867" s="53"/>
      <c r="H867" s="53"/>
    </row>
    <row r="868" spans="1:8" ht="15.75" customHeight="1">
      <c r="A868" s="53"/>
      <c r="B868" s="53"/>
      <c r="C868" s="205"/>
      <c r="D868" s="134"/>
      <c r="E868" s="53"/>
      <c r="F868" s="53"/>
      <c r="G868" s="53"/>
      <c r="H868" s="53"/>
    </row>
    <row r="869" spans="1:8" ht="15.75" customHeight="1">
      <c r="A869" s="53"/>
      <c r="B869" s="53"/>
      <c r="C869" s="205"/>
      <c r="D869" s="134"/>
      <c r="E869" s="53"/>
      <c r="F869" s="53"/>
      <c r="G869" s="53"/>
      <c r="H869" s="53"/>
    </row>
    <row r="870" spans="1:8" ht="15.75" customHeight="1">
      <c r="A870" s="53"/>
      <c r="B870" s="53"/>
      <c r="C870" s="205"/>
      <c r="D870" s="134"/>
      <c r="E870" s="53"/>
      <c r="F870" s="53"/>
      <c r="G870" s="53"/>
      <c r="H870" s="53"/>
    </row>
    <row r="871" spans="1:8" ht="15.75" customHeight="1">
      <c r="A871" s="53"/>
      <c r="B871" s="53"/>
      <c r="C871" s="205"/>
      <c r="D871" s="134"/>
      <c r="E871" s="53"/>
      <c r="F871" s="53"/>
      <c r="G871" s="53"/>
      <c r="H871" s="53"/>
    </row>
    <row r="872" spans="1:8" ht="15.75" customHeight="1">
      <c r="A872" s="53"/>
      <c r="B872" s="53"/>
      <c r="C872" s="205"/>
      <c r="D872" s="134"/>
      <c r="E872" s="53"/>
      <c r="F872" s="53"/>
      <c r="G872" s="53"/>
      <c r="H872" s="53"/>
    </row>
    <row r="873" spans="1:8" ht="15.75" customHeight="1">
      <c r="A873" s="53"/>
      <c r="B873" s="53"/>
      <c r="C873" s="205"/>
      <c r="D873" s="134"/>
      <c r="E873" s="53"/>
      <c r="F873" s="53"/>
      <c r="G873" s="53"/>
      <c r="H873" s="53"/>
    </row>
    <row r="874" spans="1:8" ht="15.75" customHeight="1">
      <c r="A874" s="53"/>
      <c r="B874" s="53"/>
      <c r="C874" s="205"/>
      <c r="D874" s="134"/>
      <c r="E874" s="53"/>
      <c r="F874" s="53"/>
      <c r="G874" s="53"/>
      <c r="H874" s="53"/>
    </row>
    <row r="875" spans="1:8" ht="15.75" customHeight="1">
      <c r="A875" s="53"/>
      <c r="B875" s="53"/>
      <c r="C875" s="205"/>
      <c r="D875" s="134"/>
      <c r="E875" s="53"/>
      <c r="F875" s="53"/>
      <c r="G875" s="53"/>
      <c r="H875" s="53"/>
    </row>
    <row r="876" spans="1:8" ht="15.75" customHeight="1">
      <c r="A876" s="53"/>
      <c r="B876" s="53"/>
      <c r="C876" s="205"/>
      <c r="D876" s="134"/>
      <c r="E876" s="53"/>
      <c r="F876" s="53"/>
      <c r="G876" s="53"/>
      <c r="H876" s="53"/>
    </row>
    <row r="877" spans="1:8" ht="15.75" customHeight="1">
      <c r="A877" s="53"/>
      <c r="B877" s="53"/>
      <c r="C877" s="205"/>
      <c r="D877" s="134"/>
      <c r="E877" s="53"/>
      <c r="F877" s="53"/>
      <c r="G877" s="53"/>
      <c r="H877" s="53"/>
    </row>
    <row r="878" spans="1:8" ht="15.75" customHeight="1">
      <c r="A878" s="53"/>
      <c r="B878" s="53"/>
      <c r="C878" s="205"/>
      <c r="D878" s="134"/>
      <c r="E878" s="53"/>
      <c r="F878" s="53"/>
      <c r="G878" s="53"/>
      <c r="H878" s="53"/>
    </row>
    <row r="879" spans="1:8" ht="15.75" customHeight="1">
      <c r="A879" s="53"/>
      <c r="B879" s="53"/>
      <c r="C879" s="205"/>
      <c r="D879" s="134"/>
      <c r="E879" s="53"/>
      <c r="F879" s="53"/>
      <c r="G879" s="53"/>
      <c r="H879" s="53"/>
    </row>
    <row r="880" spans="1:8" ht="15.75" customHeight="1">
      <c r="A880" s="53"/>
      <c r="B880" s="53"/>
      <c r="C880" s="205"/>
      <c r="D880" s="134"/>
      <c r="E880" s="53"/>
      <c r="F880" s="53"/>
      <c r="G880" s="53"/>
      <c r="H880" s="53"/>
    </row>
    <row r="881" spans="1:8" ht="15.75" customHeight="1">
      <c r="A881" s="53"/>
      <c r="B881" s="53"/>
      <c r="C881" s="205"/>
      <c r="D881" s="134"/>
      <c r="E881" s="53"/>
      <c r="F881" s="53"/>
      <c r="G881" s="53"/>
      <c r="H881" s="53"/>
    </row>
    <row r="882" spans="1:8" ht="15.75" customHeight="1">
      <c r="A882" s="53"/>
      <c r="B882" s="53"/>
      <c r="C882" s="205"/>
      <c r="D882" s="134"/>
      <c r="E882" s="53"/>
      <c r="F882" s="53"/>
      <c r="G882" s="53"/>
      <c r="H882" s="53"/>
    </row>
    <row r="883" spans="1:8" ht="15.75" customHeight="1">
      <c r="A883" s="53"/>
      <c r="B883" s="53"/>
      <c r="C883" s="205"/>
      <c r="D883" s="134"/>
      <c r="E883" s="53"/>
      <c r="F883" s="53"/>
      <c r="G883" s="53"/>
      <c r="H883" s="53"/>
    </row>
    <row r="884" spans="1:8" ht="15.75" customHeight="1">
      <c r="A884" s="53"/>
      <c r="B884" s="53"/>
      <c r="C884" s="205"/>
      <c r="D884" s="134"/>
      <c r="E884" s="53"/>
      <c r="F884" s="53"/>
      <c r="G884" s="53"/>
      <c r="H884" s="53"/>
    </row>
    <row r="885" spans="1:8" ht="15.75" customHeight="1">
      <c r="A885" s="53"/>
      <c r="B885" s="53"/>
      <c r="C885" s="205"/>
      <c r="D885" s="134"/>
      <c r="E885" s="53"/>
      <c r="F885" s="53"/>
      <c r="G885" s="53"/>
      <c r="H885" s="53"/>
    </row>
    <row r="886" spans="1:8" ht="15.75" customHeight="1">
      <c r="A886" s="53"/>
      <c r="B886" s="53"/>
      <c r="C886" s="205"/>
      <c r="D886" s="134"/>
      <c r="E886" s="53"/>
      <c r="F886" s="53"/>
      <c r="G886" s="53"/>
      <c r="H886" s="53"/>
    </row>
    <row r="887" spans="1:8" ht="15.75" customHeight="1">
      <c r="A887" s="53"/>
      <c r="B887" s="53"/>
      <c r="C887" s="205"/>
      <c r="D887" s="134"/>
      <c r="E887" s="53"/>
      <c r="F887" s="53"/>
      <c r="G887" s="53"/>
      <c r="H887" s="53"/>
    </row>
    <row r="888" spans="1:8" ht="15.75" customHeight="1">
      <c r="A888" s="53"/>
      <c r="B888" s="53"/>
      <c r="C888" s="205"/>
      <c r="D888" s="134"/>
      <c r="E888" s="53"/>
      <c r="F888" s="53"/>
      <c r="G888" s="53"/>
      <c r="H888" s="53"/>
    </row>
    <row r="889" spans="1:8" ht="15.75" customHeight="1">
      <c r="A889" s="53"/>
      <c r="B889" s="53"/>
      <c r="C889" s="205"/>
      <c r="D889" s="134"/>
      <c r="E889" s="53"/>
      <c r="F889" s="53"/>
      <c r="G889" s="53"/>
      <c r="H889" s="53"/>
    </row>
    <row r="890" spans="1:8" ht="15.75" customHeight="1">
      <c r="A890" s="53"/>
      <c r="B890" s="53"/>
      <c r="C890" s="205"/>
      <c r="D890" s="134"/>
      <c r="E890" s="53"/>
      <c r="F890" s="53"/>
      <c r="G890" s="53"/>
      <c r="H890" s="53"/>
    </row>
    <row r="891" spans="1:8" ht="15.75" customHeight="1">
      <c r="A891" s="53"/>
      <c r="B891" s="53"/>
      <c r="C891" s="205"/>
      <c r="D891" s="134"/>
      <c r="E891" s="53"/>
      <c r="F891" s="53"/>
      <c r="G891" s="53"/>
      <c r="H891" s="53"/>
    </row>
    <row r="892" spans="1:8" ht="15.75" customHeight="1">
      <c r="A892" s="53"/>
      <c r="B892" s="53"/>
      <c r="C892" s="205"/>
      <c r="D892" s="134"/>
      <c r="E892" s="53"/>
      <c r="F892" s="53"/>
      <c r="G892" s="53"/>
      <c r="H892" s="53"/>
    </row>
    <row r="893" spans="1:8" ht="15.75" customHeight="1">
      <c r="A893" s="53"/>
      <c r="B893" s="53"/>
      <c r="C893" s="205"/>
      <c r="D893" s="134"/>
      <c r="E893" s="53"/>
      <c r="F893" s="53"/>
      <c r="G893" s="53"/>
      <c r="H893" s="53"/>
    </row>
    <row r="894" spans="1:8" ht="15.75" customHeight="1">
      <c r="A894" s="53"/>
      <c r="B894" s="53"/>
      <c r="C894" s="205"/>
      <c r="D894" s="134"/>
      <c r="E894" s="53"/>
      <c r="F894" s="53"/>
      <c r="G894" s="53"/>
      <c r="H894" s="53"/>
    </row>
    <row r="895" spans="1:8" ht="15.75" customHeight="1">
      <c r="A895" s="53"/>
      <c r="B895" s="53"/>
      <c r="C895" s="205"/>
      <c r="D895" s="134"/>
      <c r="E895" s="53"/>
      <c r="F895" s="53"/>
      <c r="G895" s="53"/>
      <c r="H895" s="53"/>
    </row>
    <row r="896" spans="1:8" ht="15.75" customHeight="1">
      <c r="A896" s="53"/>
      <c r="B896" s="53"/>
      <c r="C896" s="205"/>
      <c r="D896" s="134"/>
      <c r="E896" s="53"/>
      <c r="F896" s="53"/>
      <c r="G896" s="53"/>
      <c r="H896" s="53"/>
    </row>
    <row r="897" spans="1:8" ht="15.75" customHeight="1">
      <c r="A897" s="53"/>
      <c r="B897" s="53"/>
      <c r="C897" s="205"/>
      <c r="D897" s="134"/>
      <c r="E897" s="53"/>
      <c r="F897" s="53"/>
      <c r="G897" s="53"/>
      <c r="H897" s="53"/>
    </row>
    <row r="898" spans="1:8" ht="15.75" customHeight="1">
      <c r="A898" s="53"/>
      <c r="B898" s="53"/>
      <c r="C898" s="205"/>
      <c r="D898" s="134"/>
      <c r="E898" s="53"/>
      <c r="F898" s="53"/>
      <c r="G898" s="53"/>
      <c r="H898" s="53"/>
    </row>
    <row r="899" spans="1:8" ht="15.75" customHeight="1">
      <c r="A899" s="53"/>
      <c r="B899" s="53"/>
      <c r="C899" s="205"/>
      <c r="D899" s="134"/>
      <c r="E899" s="53"/>
      <c r="F899" s="53"/>
      <c r="G899" s="53"/>
      <c r="H899" s="53"/>
    </row>
    <row r="900" spans="1:8" ht="15.75" customHeight="1">
      <c r="A900" s="53"/>
      <c r="B900" s="53"/>
      <c r="C900" s="205"/>
      <c r="D900" s="134"/>
      <c r="E900" s="53"/>
      <c r="F900" s="53"/>
      <c r="G900" s="53"/>
      <c r="H900" s="53"/>
    </row>
    <row r="901" spans="1:8" ht="15.75" customHeight="1">
      <c r="A901" s="53"/>
      <c r="B901" s="53"/>
      <c r="C901" s="205"/>
      <c r="D901" s="134"/>
      <c r="E901" s="53"/>
      <c r="F901" s="53"/>
      <c r="G901" s="53"/>
      <c r="H901" s="53"/>
    </row>
    <row r="902" spans="1:8" ht="15.75" customHeight="1">
      <c r="A902" s="53"/>
      <c r="B902" s="53"/>
      <c r="C902" s="205"/>
      <c r="D902" s="134"/>
      <c r="E902" s="53"/>
      <c r="F902" s="53"/>
      <c r="G902" s="53"/>
      <c r="H902" s="53"/>
    </row>
    <row r="903" spans="1:8" ht="15.75" customHeight="1">
      <c r="A903" s="53"/>
      <c r="B903" s="53"/>
      <c r="C903" s="205"/>
      <c r="D903" s="134"/>
      <c r="E903" s="53"/>
      <c r="F903" s="53"/>
      <c r="G903" s="53"/>
      <c r="H903" s="53"/>
    </row>
    <row r="904" spans="1:8" ht="15.75" customHeight="1">
      <c r="A904" s="53"/>
      <c r="B904" s="53"/>
      <c r="C904" s="205"/>
      <c r="D904" s="134"/>
      <c r="E904" s="53"/>
      <c r="F904" s="53"/>
      <c r="G904" s="53"/>
      <c r="H904" s="53"/>
    </row>
    <row r="905" spans="1:8" ht="15.75" customHeight="1">
      <c r="A905" s="53"/>
      <c r="B905" s="53"/>
      <c r="C905" s="205"/>
      <c r="D905" s="134"/>
      <c r="E905" s="53"/>
      <c r="F905" s="53"/>
      <c r="G905" s="53"/>
      <c r="H905" s="53"/>
    </row>
    <row r="906" spans="1:8" ht="15.75" customHeight="1">
      <c r="A906" s="53"/>
      <c r="B906" s="53"/>
      <c r="C906" s="205"/>
      <c r="D906" s="134"/>
      <c r="E906" s="53"/>
      <c r="F906" s="53"/>
      <c r="G906" s="53"/>
      <c r="H906" s="53"/>
    </row>
    <row r="907" spans="1:8" ht="15.75" customHeight="1">
      <c r="A907" s="53"/>
      <c r="B907" s="53"/>
      <c r="C907" s="205"/>
      <c r="D907" s="134"/>
      <c r="E907" s="53"/>
      <c r="F907" s="53"/>
      <c r="G907" s="53"/>
      <c r="H907" s="53"/>
    </row>
    <row r="908" spans="1:8" ht="15.75" customHeight="1">
      <c r="A908" s="53"/>
      <c r="B908" s="53"/>
      <c r="C908" s="205"/>
      <c r="D908" s="134"/>
      <c r="E908" s="53"/>
      <c r="F908" s="53"/>
      <c r="G908" s="53"/>
      <c r="H908" s="53"/>
    </row>
    <row r="909" spans="1:8" ht="15.75" customHeight="1">
      <c r="A909" s="53"/>
      <c r="B909" s="53"/>
      <c r="C909" s="205"/>
      <c r="D909" s="134"/>
      <c r="E909" s="53"/>
      <c r="F909" s="53"/>
      <c r="G909" s="53"/>
      <c r="H909" s="53"/>
    </row>
    <row r="910" spans="1:8" ht="15.75" customHeight="1">
      <c r="A910" s="53"/>
      <c r="B910" s="53"/>
      <c r="C910" s="205"/>
      <c r="D910" s="134"/>
      <c r="E910" s="53"/>
      <c r="F910" s="53"/>
      <c r="G910" s="53"/>
      <c r="H910" s="53"/>
    </row>
    <row r="911" spans="1:8" ht="15.75" customHeight="1">
      <c r="A911" s="53"/>
      <c r="B911" s="53"/>
      <c r="C911" s="205"/>
      <c r="D911" s="134"/>
      <c r="E911" s="53"/>
      <c r="F911" s="53"/>
      <c r="G911" s="53"/>
      <c r="H911" s="53"/>
    </row>
    <row r="912" spans="1:8" ht="15.75" customHeight="1">
      <c r="A912" s="53"/>
      <c r="B912" s="53"/>
      <c r="C912" s="205"/>
      <c r="D912" s="134"/>
      <c r="E912" s="53"/>
      <c r="F912" s="53"/>
      <c r="G912" s="53"/>
      <c r="H912" s="53"/>
    </row>
    <row r="913" spans="1:8" ht="15.75" customHeight="1">
      <c r="A913" s="53"/>
      <c r="B913" s="53"/>
      <c r="C913" s="205"/>
      <c r="D913" s="134"/>
      <c r="E913" s="53"/>
      <c r="F913" s="53"/>
      <c r="G913" s="53"/>
      <c r="H913" s="53"/>
    </row>
    <row r="914" spans="1:8" ht="15.75" customHeight="1">
      <c r="A914" s="53"/>
      <c r="B914" s="53"/>
      <c r="C914" s="205"/>
      <c r="D914" s="134"/>
      <c r="E914" s="53"/>
      <c r="F914" s="53"/>
      <c r="G914" s="53"/>
      <c r="H914" s="53"/>
    </row>
    <row r="915" spans="1:8" ht="15.75" customHeight="1">
      <c r="A915" s="53"/>
      <c r="B915" s="53"/>
      <c r="C915" s="205"/>
      <c r="D915" s="134"/>
      <c r="E915" s="53"/>
      <c r="F915" s="53"/>
      <c r="G915" s="53"/>
      <c r="H915" s="53"/>
    </row>
    <row r="916" spans="1:8" ht="15.75" customHeight="1">
      <c r="A916" s="53"/>
      <c r="B916" s="53"/>
      <c r="C916" s="205"/>
      <c r="D916" s="134"/>
      <c r="E916" s="53"/>
      <c r="F916" s="53"/>
      <c r="G916" s="53"/>
      <c r="H916" s="53"/>
    </row>
    <row r="917" spans="1:8" ht="15.75" customHeight="1">
      <c r="A917" s="53"/>
      <c r="B917" s="53"/>
      <c r="C917" s="205"/>
      <c r="D917" s="134"/>
      <c r="E917" s="53"/>
      <c r="F917" s="53"/>
      <c r="G917" s="53"/>
      <c r="H917" s="53"/>
    </row>
    <row r="918" spans="1:8" ht="15.75" customHeight="1">
      <c r="A918" s="53"/>
      <c r="B918" s="53"/>
      <c r="C918" s="205"/>
      <c r="D918" s="134"/>
      <c r="E918" s="53"/>
      <c r="F918" s="53"/>
      <c r="G918" s="53"/>
      <c r="H918" s="53"/>
    </row>
    <row r="919" spans="1:8" ht="15.75" customHeight="1">
      <c r="A919" s="53"/>
      <c r="B919" s="53"/>
      <c r="C919" s="205"/>
      <c r="D919" s="134"/>
      <c r="E919" s="53"/>
      <c r="F919" s="53"/>
      <c r="G919" s="53"/>
      <c r="H919" s="53"/>
    </row>
    <row r="920" spans="1:8" ht="15.75" customHeight="1">
      <c r="A920" s="53"/>
      <c r="B920" s="53"/>
      <c r="C920" s="205"/>
      <c r="D920" s="134"/>
      <c r="E920" s="53"/>
      <c r="F920" s="53"/>
      <c r="G920" s="53"/>
      <c r="H920" s="53"/>
    </row>
    <row r="921" spans="1:8" ht="15.75" customHeight="1">
      <c r="A921" s="53"/>
      <c r="B921" s="53"/>
      <c r="C921" s="205"/>
      <c r="D921" s="134"/>
      <c r="E921" s="53"/>
      <c r="F921" s="53"/>
      <c r="G921" s="53"/>
      <c r="H921" s="53"/>
    </row>
    <row r="922" spans="1:8" ht="15.75" customHeight="1">
      <c r="A922" s="53"/>
      <c r="B922" s="53"/>
      <c r="C922" s="205"/>
      <c r="D922" s="134"/>
      <c r="E922" s="53"/>
      <c r="F922" s="53"/>
      <c r="G922" s="53"/>
      <c r="H922" s="53"/>
    </row>
    <row r="923" spans="1:8" ht="15.75" customHeight="1">
      <c r="A923" s="53"/>
      <c r="B923" s="53"/>
      <c r="C923" s="205"/>
      <c r="D923" s="134"/>
      <c r="E923" s="53"/>
      <c r="F923" s="53"/>
      <c r="G923" s="53"/>
      <c r="H923" s="53"/>
    </row>
    <row r="924" spans="1:8" ht="15.75" customHeight="1">
      <c r="A924" s="53"/>
      <c r="B924" s="53"/>
      <c r="C924" s="205"/>
      <c r="D924" s="134"/>
      <c r="E924" s="53"/>
      <c r="F924" s="53"/>
      <c r="G924" s="53"/>
      <c r="H924" s="53"/>
    </row>
    <row r="925" spans="1:8" ht="15.75" customHeight="1">
      <c r="A925" s="53"/>
      <c r="B925" s="53"/>
      <c r="C925" s="205"/>
      <c r="D925" s="134"/>
      <c r="E925" s="53"/>
      <c r="F925" s="53"/>
      <c r="G925" s="53"/>
      <c r="H925" s="53"/>
    </row>
    <row r="926" spans="1:8" ht="15.75" customHeight="1">
      <c r="A926" s="53"/>
      <c r="B926" s="53"/>
      <c r="C926" s="205"/>
      <c r="D926" s="134"/>
      <c r="E926" s="53"/>
      <c r="F926" s="53"/>
      <c r="G926" s="53"/>
      <c r="H926" s="53"/>
    </row>
    <row r="927" spans="1:8" ht="15.75" customHeight="1">
      <c r="A927" s="53"/>
      <c r="B927" s="53"/>
      <c r="C927" s="205"/>
      <c r="D927" s="134"/>
      <c r="E927" s="53"/>
      <c r="F927" s="53"/>
      <c r="G927" s="53"/>
      <c r="H927" s="53"/>
    </row>
    <row r="928" spans="1:8" ht="15.75" customHeight="1">
      <c r="A928" s="53"/>
      <c r="B928" s="53"/>
      <c r="C928" s="205"/>
      <c r="D928" s="134"/>
      <c r="E928" s="53"/>
      <c r="F928" s="53"/>
      <c r="G928" s="53"/>
      <c r="H928" s="53"/>
    </row>
    <row r="929" spans="1:8" ht="15.75" customHeight="1">
      <c r="A929" s="53"/>
      <c r="B929" s="53"/>
      <c r="C929" s="205"/>
      <c r="D929" s="134"/>
      <c r="E929" s="53"/>
      <c r="F929" s="53"/>
      <c r="G929" s="53"/>
      <c r="H929" s="53"/>
    </row>
    <row r="930" spans="1:8" ht="15.75" customHeight="1">
      <c r="A930" s="53"/>
      <c r="B930" s="53"/>
      <c r="C930" s="205"/>
      <c r="D930" s="134"/>
      <c r="E930" s="53"/>
      <c r="F930" s="53"/>
      <c r="G930" s="53"/>
      <c r="H930" s="53"/>
    </row>
    <row r="931" spans="1:8" ht="15.75" customHeight="1">
      <c r="A931" s="53"/>
      <c r="B931" s="53"/>
      <c r="C931" s="205"/>
      <c r="D931" s="134"/>
      <c r="E931" s="53"/>
      <c r="F931" s="53"/>
      <c r="G931" s="53"/>
      <c r="H931" s="53"/>
    </row>
    <row r="932" spans="1:8" ht="15.75" customHeight="1">
      <c r="A932" s="53"/>
      <c r="B932" s="53"/>
      <c r="C932" s="205"/>
      <c r="D932" s="134"/>
      <c r="E932" s="53"/>
      <c r="F932" s="53"/>
      <c r="G932" s="53"/>
      <c r="H932" s="53"/>
    </row>
    <row r="933" spans="1:8" ht="15.75" customHeight="1">
      <c r="A933" s="53"/>
      <c r="B933" s="53"/>
      <c r="C933" s="205"/>
      <c r="D933" s="134"/>
      <c r="E933" s="53"/>
      <c r="F933" s="53"/>
      <c r="G933" s="53"/>
      <c r="H933" s="53"/>
    </row>
    <row r="934" spans="1:8" ht="15.75" customHeight="1">
      <c r="A934" s="53"/>
      <c r="B934" s="53"/>
      <c r="C934" s="205"/>
      <c r="D934" s="134"/>
      <c r="E934" s="53"/>
      <c r="F934" s="53"/>
      <c r="G934" s="53"/>
      <c r="H934" s="53"/>
    </row>
    <row r="935" spans="1:8" ht="15.75" customHeight="1">
      <c r="A935" s="53"/>
      <c r="B935" s="53"/>
      <c r="C935" s="205"/>
      <c r="D935" s="134"/>
      <c r="E935" s="53"/>
      <c r="F935" s="53"/>
      <c r="G935" s="53"/>
      <c r="H935" s="53"/>
    </row>
    <row r="936" spans="1:8" ht="15.75" customHeight="1">
      <c r="A936" s="53"/>
      <c r="B936" s="53"/>
      <c r="C936" s="205"/>
      <c r="D936" s="134"/>
      <c r="E936" s="53"/>
      <c r="F936" s="53"/>
      <c r="G936" s="53"/>
      <c r="H936" s="53"/>
    </row>
    <row r="937" spans="1:8" ht="15.75" customHeight="1">
      <c r="A937" s="53"/>
      <c r="B937" s="53"/>
      <c r="C937" s="205"/>
      <c r="D937" s="134"/>
      <c r="E937" s="53"/>
      <c r="F937" s="53"/>
      <c r="G937" s="53"/>
      <c r="H937" s="53"/>
    </row>
    <row r="938" spans="1:8" ht="15.75" customHeight="1">
      <c r="A938" s="53"/>
      <c r="B938" s="53"/>
      <c r="C938" s="205"/>
      <c r="D938" s="134"/>
      <c r="E938" s="53"/>
      <c r="F938" s="53"/>
      <c r="G938" s="53"/>
      <c r="H938" s="53"/>
    </row>
    <row r="939" spans="1:8" ht="15.75" customHeight="1">
      <c r="A939" s="53"/>
      <c r="B939" s="53"/>
      <c r="C939" s="205"/>
      <c r="D939" s="134"/>
      <c r="E939" s="53"/>
      <c r="F939" s="53"/>
      <c r="G939" s="53"/>
      <c r="H939" s="53"/>
    </row>
    <row r="940" spans="1:8" ht="15.75" customHeight="1">
      <c r="A940" s="53"/>
      <c r="B940" s="53"/>
      <c r="C940" s="205"/>
      <c r="D940" s="134"/>
      <c r="E940" s="53"/>
      <c r="F940" s="53"/>
      <c r="G940" s="53"/>
      <c r="H940" s="53"/>
    </row>
    <row r="941" spans="1:8" ht="15.75" customHeight="1">
      <c r="A941" s="53"/>
      <c r="B941" s="53"/>
      <c r="C941" s="205"/>
      <c r="D941" s="134"/>
      <c r="E941" s="53"/>
      <c r="F941" s="53"/>
      <c r="G941" s="53"/>
      <c r="H941" s="53"/>
    </row>
    <row r="942" spans="1:8" ht="15.75" customHeight="1">
      <c r="A942" s="53"/>
      <c r="B942" s="53"/>
      <c r="C942" s="205"/>
      <c r="D942" s="134"/>
      <c r="E942" s="53"/>
      <c r="F942" s="53"/>
      <c r="G942" s="53"/>
      <c r="H942" s="53"/>
    </row>
    <row r="943" spans="1:8" ht="15.75" customHeight="1">
      <c r="A943" s="53"/>
      <c r="B943" s="53"/>
      <c r="C943" s="205"/>
      <c r="D943" s="134"/>
      <c r="E943" s="53"/>
      <c r="F943" s="53"/>
      <c r="G943" s="53"/>
      <c r="H943" s="53"/>
    </row>
    <row r="944" spans="1:8" ht="15.75" customHeight="1">
      <c r="A944" s="53"/>
      <c r="B944" s="53"/>
      <c r="C944" s="205"/>
      <c r="D944" s="134"/>
      <c r="E944" s="53"/>
      <c r="F944" s="53"/>
      <c r="G944" s="53"/>
      <c r="H944" s="53"/>
    </row>
    <row r="945" spans="1:8" ht="15.75" customHeight="1">
      <c r="A945" s="53"/>
      <c r="B945" s="53"/>
      <c r="C945" s="205"/>
      <c r="D945" s="134"/>
      <c r="E945" s="53"/>
      <c r="F945" s="53"/>
      <c r="G945" s="53"/>
      <c r="H945" s="53"/>
    </row>
    <row r="946" spans="1:8" ht="15.75" customHeight="1">
      <c r="A946" s="53"/>
      <c r="B946" s="53"/>
      <c r="C946" s="205"/>
      <c r="D946" s="134"/>
      <c r="E946" s="53"/>
      <c r="F946" s="53"/>
      <c r="G946" s="53"/>
      <c r="H946" s="53"/>
    </row>
    <row r="947" spans="1:8" ht="15.75" customHeight="1">
      <c r="A947" s="53"/>
      <c r="B947" s="53"/>
      <c r="C947" s="205"/>
      <c r="D947" s="134"/>
      <c r="E947" s="53"/>
      <c r="F947" s="53"/>
      <c r="G947" s="53"/>
      <c r="H947" s="53"/>
    </row>
    <row r="948" spans="1:8" ht="15.75" customHeight="1">
      <c r="A948" s="53"/>
      <c r="B948" s="53"/>
      <c r="C948" s="205"/>
      <c r="D948" s="134"/>
      <c r="E948" s="53"/>
      <c r="F948" s="53"/>
      <c r="G948" s="53"/>
      <c r="H948" s="53"/>
    </row>
    <row r="949" spans="1:8" ht="15.75" customHeight="1">
      <c r="A949" s="53"/>
      <c r="B949" s="53"/>
      <c r="C949" s="205"/>
      <c r="D949" s="134"/>
      <c r="E949" s="53"/>
      <c r="F949" s="53"/>
      <c r="G949" s="53"/>
      <c r="H949" s="53"/>
    </row>
    <row r="950" spans="1:8" ht="15.75" customHeight="1">
      <c r="A950" s="53"/>
      <c r="B950" s="53"/>
      <c r="C950" s="205"/>
      <c r="D950" s="134"/>
      <c r="E950" s="53"/>
      <c r="F950" s="53"/>
      <c r="G950" s="53"/>
      <c r="H950" s="53"/>
    </row>
    <row r="951" spans="1:8" ht="15.75" customHeight="1">
      <c r="A951" s="53"/>
      <c r="B951" s="53"/>
      <c r="C951" s="205"/>
      <c r="D951" s="134"/>
      <c r="E951" s="53"/>
      <c r="F951" s="53"/>
      <c r="G951" s="53"/>
      <c r="H951" s="53"/>
    </row>
    <row r="952" spans="1:8" ht="15.75" customHeight="1">
      <c r="A952" s="53"/>
      <c r="B952" s="53"/>
      <c r="C952" s="205"/>
      <c r="D952" s="134"/>
      <c r="E952" s="53"/>
      <c r="F952" s="53"/>
      <c r="G952" s="53"/>
      <c r="H952" s="53"/>
    </row>
    <row r="953" spans="1:8" ht="15.75" customHeight="1">
      <c r="A953" s="53"/>
      <c r="B953" s="53"/>
      <c r="C953" s="205"/>
      <c r="D953" s="134"/>
      <c r="E953" s="53"/>
      <c r="F953" s="53"/>
      <c r="G953" s="53"/>
      <c r="H953" s="53"/>
    </row>
    <row r="954" spans="1:8" ht="15.75" customHeight="1">
      <c r="A954" s="53"/>
      <c r="B954" s="53"/>
      <c r="C954" s="205"/>
      <c r="D954" s="134"/>
      <c r="E954" s="53"/>
      <c r="F954" s="53"/>
      <c r="G954" s="53"/>
      <c r="H954" s="53"/>
    </row>
    <row r="955" spans="1:8" ht="15.75" customHeight="1">
      <c r="A955" s="53"/>
      <c r="B955" s="53"/>
      <c r="C955" s="205"/>
      <c r="D955" s="134"/>
      <c r="E955" s="53"/>
      <c r="F955" s="53"/>
      <c r="G955" s="53"/>
      <c r="H955" s="53"/>
    </row>
    <row r="956" spans="1:8" ht="15.75" customHeight="1">
      <c r="A956" s="53"/>
      <c r="B956" s="53"/>
      <c r="C956" s="205"/>
      <c r="D956" s="134"/>
      <c r="E956" s="53"/>
      <c r="F956" s="53"/>
      <c r="G956" s="53"/>
      <c r="H956" s="53"/>
    </row>
    <row r="957" spans="1:8" ht="15.75" customHeight="1">
      <c r="A957" s="53"/>
      <c r="B957" s="53"/>
      <c r="C957" s="205"/>
      <c r="D957" s="134"/>
      <c r="E957" s="53"/>
      <c r="F957" s="53"/>
      <c r="G957" s="53"/>
      <c r="H957" s="53"/>
    </row>
    <row r="958" spans="1:8" ht="15.75" customHeight="1">
      <c r="A958" s="53"/>
      <c r="B958" s="53"/>
      <c r="C958" s="205"/>
      <c r="D958" s="134"/>
      <c r="E958" s="53"/>
      <c r="F958" s="53"/>
      <c r="G958" s="53"/>
      <c r="H958" s="53"/>
    </row>
    <row r="959" spans="1:8" ht="15.75" customHeight="1">
      <c r="A959" s="53"/>
      <c r="B959" s="53"/>
      <c r="C959" s="205"/>
      <c r="D959" s="134"/>
      <c r="E959" s="53"/>
      <c r="F959" s="53"/>
      <c r="G959" s="53"/>
      <c r="H959" s="53"/>
    </row>
    <row r="960" spans="1:8" ht="15.75" customHeight="1">
      <c r="A960" s="53"/>
      <c r="B960" s="53"/>
      <c r="C960" s="205"/>
      <c r="D960" s="134"/>
      <c r="E960" s="53"/>
      <c r="F960" s="53"/>
      <c r="G960" s="53"/>
      <c r="H960" s="53"/>
    </row>
    <row r="961" spans="1:8" ht="15.75" customHeight="1">
      <c r="A961" s="53"/>
      <c r="B961" s="53"/>
      <c r="C961" s="205"/>
      <c r="D961" s="134"/>
      <c r="E961" s="53"/>
      <c r="F961" s="53"/>
      <c r="G961" s="53"/>
      <c r="H961" s="53"/>
    </row>
    <row r="962" spans="1:8" ht="15.75" customHeight="1">
      <c r="A962" s="53"/>
      <c r="B962" s="53"/>
      <c r="C962" s="205"/>
      <c r="D962" s="134"/>
      <c r="E962" s="53"/>
      <c r="F962" s="53"/>
      <c r="G962" s="53"/>
      <c r="H962" s="53"/>
    </row>
    <row r="963" spans="1:8" ht="15.75" customHeight="1">
      <c r="A963" s="53"/>
      <c r="B963" s="53"/>
      <c r="C963" s="205"/>
      <c r="D963" s="134"/>
      <c r="E963" s="53"/>
      <c r="F963" s="53"/>
      <c r="G963" s="53"/>
      <c r="H963" s="53"/>
    </row>
    <row r="964" spans="1:8" ht="15.75" customHeight="1">
      <c r="A964" s="53"/>
      <c r="B964" s="53"/>
      <c r="C964" s="205"/>
      <c r="D964" s="134"/>
      <c r="E964" s="53"/>
      <c r="F964" s="53"/>
      <c r="G964" s="53"/>
      <c r="H964" s="53"/>
    </row>
    <row r="965" spans="1:8" ht="15.75" customHeight="1">
      <c r="A965" s="53"/>
      <c r="B965" s="53"/>
      <c r="C965" s="205"/>
      <c r="D965" s="134"/>
      <c r="E965" s="53"/>
      <c r="F965" s="53"/>
      <c r="G965" s="53"/>
      <c r="H965" s="53"/>
    </row>
    <row r="966" spans="1:8" ht="15.75" customHeight="1">
      <c r="A966" s="53"/>
      <c r="B966" s="53"/>
      <c r="C966" s="205"/>
      <c r="D966" s="134"/>
      <c r="E966" s="53"/>
      <c r="F966" s="53"/>
      <c r="G966" s="53"/>
      <c r="H966" s="53"/>
    </row>
    <row r="967" spans="1:8" ht="15.75" customHeight="1">
      <c r="A967" s="53"/>
      <c r="B967" s="53"/>
      <c r="C967" s="205"/>
      <c r="D967" s="134"/>
      <c r="E967" s="53"/>
      <c r="F967" s="53"/>
      <c r="G967" s="53"/>
      <c r="H967" s="53"/>
    </row>
    <row r="968" spans="1:8" ht="15.75" customHeight="1">
      <c r="A968" s="53"/>
      <c r="B968" s="53"/>
      <c r="C968" s="205"/>
      <c r="D968" s="134"/>
      <c r="E968" s="53"/>
      <c r="F968" s="53"/>
      <c r="G968" s="53"/>
      <c r="H968" s="53"/>
    </row>
    <row r="969" spans="1:8" ht="15.75" customHeight="1">
      <c r="A969" s="53"/>
      <c r="B969" s="53"/>
      <c r="C969" s="205"/>
      <c r="D969" s="134"/>
      <c r="E969" s="53"/>
      <c r="F969" s="53"/>
      <c r="G969" s="53"/>
      <c r="H969" s="53"/>
    </row>
    <row r="970" spans="1:8" ht="15.75" customHeight="1">
      <c r="A970" s="53"/>
      <c r="B970" s="53"/>
      <c r="C970" s="205"/>
      <c r="D970" s="134"/>
      <c r="E970" s="53"/>
      <c r="F970" s="53"/>
      <c r="G970" s="53"/>
      <c r="H970" s="53"/>
    </row>
    <row r="971" spans="1:8" ht="15.75" customHeight="1">
      <c r="A971" s="53"/>
      <c r="B971" s="53"/>
      <c r="C971" s="205"/>
      <c r="D971" s="134"/>
      <c r="E971" s="53"/>
      <c r="F971" s="53"/>
      <c r="G971" s="53"/>
      <c r="H971" s="53"/>
    </row>
    <row r="972" spans="1:8" ht="15.75" customHeight="1">
      <c r="A972" s="53"/>
      <c r="B972" s="53"/>
      <c r="C972" s="205"/>
      <c r="D972" s="134"/>
      <c r="E972" s="53"/>
      <c r="F972" s="53"/>
      <c r="G972" s="53"/>
      <c r="H972" s="53"/>
    </row>
    <row r="973" spans="1:8" ht="15.75" customHeight="1">
      <c r="A973" s="53"/>
      <c r="B973" s="53"/>
      <c r="C973" s="205"/>
      <c r="D973" s="134"/>
      <c r="E973" s="53"/>
      <c r="F973" s="53"/>
      <c r="G973" s="53"/>
      <c r="H973" s="53"/>
    </row>
    <row r="974" spans="1:8" ht="15.75" customHeight="1">
      <c r="A974" s="53"/>
      <c r="B974" s="53"/>
      <c r="C974" s="205"/>
      <c r="D974" s="134"/>
      <c r="E974" s="53"/>
      <c r="F974" s="53"/>
      <c r="G974" s="53"/>
      <c r="H974" s="53"/>
    </row>
    <row r="975" spans="1:8" ht="15.75" customHeight="1">
      <c r="A975" s="53"/>
      <c r="B975" s="53"/>
      <c r="C975" s="205"/>
      <c r="D975" s="134"/>
      <c r="E975" s="53"/>
      <c r="F975" s="53"/>
      <c r="G975" s="53"/>
      <c r="H975" s="53"/>
    </row>
    <row r="976" spans="1:8" ht="15.75" customHeight="1">
      <c r="A976" s="53"/>
      <c r="B976" s="53"/>
      <c r="C976" s="205"/>
      <c r="D976" s="134"/>
      <c r="E976" s="53"/>
      <c r="F976" s="53"/>
      <c r="G976" s="53"/>
      <c r="H976" s="53"/>
    </row>
    <row r="977" spans="1:8" ht="15.75" customHeight="1">
      <c r="A977" s="53"/>
      <c r="B977" s="53"/>
      <c r="C977" s="205"/>
      <c r="D977" s="134"/>
      <c r="E977" s="53"/>
      <c r="F977" s="53"/>
      <c r="G977" s="53"/>
      <c r="H977" s="53"/>
    </row>
    <row r="978" spans="1:8" ht="15.75" customHeight="1">
      <c r="A978" s="53"/>
      <c r="B978" s="53"/>
      <c r="C978" s="205"/>
      <c r="D978" s="134"/>
      <c r="E978" s="53"/>
      <c r="F978" s="53"/>
      <c r="G978" s="53"/>
      <c r="H978" s="53"/>
    </row>
    <row r="979" spans="1:8" ht="15.75" customHeight="1">
      <c r="A979" s="53"/>
      <c r="B979" s="53"/>
      <c r="C979" s="205"/>
      <c r="D979" s="134"/>
      <c r="E979" s="53"/>
      <c r="F979" s="53"/>
      <c r="G979" s="53"/>
      <c r="H979" s="53"/>
    </row>
    <row r="980" spans="1:8" ht="15.75" customHeight="1">
      <c r="A980" s="53"/>
      <c r="B980" s="53"/>
      <c r="C980" s="205"/>
      <c r="D980" s="134"/>
      <c r="E980" s="53"/>
      <c r="F980" s="53"/>
      <c r="G980" s="53"/>
      <c r="H980" s="53"/>
    </row>
    <row r="981" spans="1:8" ht="15.75" customHeight="1">
      <c r="A981" s="53"/>
      <c r="B981" s="53"/>
      <c r="C981" s="205"/>
      <c r="D981" s="134"/>
      <c r="E981" s="53"/>
      <c r="F981" s="53"/>
      <c r="G981" s="53"/>
      <c r="H981" s="53"/>
    </row>
    <row r="982" spans="1:8" ht="15.75" customHeight="1">
      <c r="A982" s="53"/>
      <c r="B982" s="53"/>
      <c r="C982" s="205"/>
      <c r="D982" s="134"/>
      <c r="E982" s="53"/>
      <c r="F982" s="53"/>
      <c r="G982" s="53"/>
      <c r="H982" s="53"/>
    </row>
    <row r="983" spans="1:8" ht="15.75" customHeight="1">
      <c r="A983" s="53"/>
      <c r="B983" s="53"/>
      <c r="C983" s="205"/>
      <c r="D983" s="134"/>
      <c r="E983" s="53"/>
      <c r="F983" s="53"/>
      <c r="G983" s="53"/>
      <c r="H983" s="53"/>
    </row>
    <row r="984" spans="1:8" ht="15.75" customHeight="1">
      <c r="A984" s="53"/>
      <c r="B984" s="53"/>
      <c r="C984" s="205"/>
      <c r="D984" s="134"/>
      <c r="E984" s="53"/>
      <c r="F984" s="53"/>
      <c r="G984" s="53"/>
      <c r="H984" s="53"/>
    </row>
    <row r="985" spans="1:8" ht="15.75" customHeight="1">
      <c r="A985" s="53"/>
      <c r="B985" s="53"/>
      <c r="C985" s="205"/>
      <c r="D985" s="134"/>
      <c r="E985" s="53"/>
      <c r="F985" s="53"/>
      <c r="G985" s="53"/>
      <c r="H985" s="53"/>
    </row>
    <row r="986" spans="1:8" ht="15.75" customHeight="1">
      <c r="A986" s="53"/>
      <c r="B986" s="53"/>
      <c r="C986" s="205"/>
      <c r="D986" s="134"/>
      <c r="E986" s="53"/>
      <c r="F986" s="53"/>
      <c r="G986" s="53"/>
      <c r="H986" s="53"/>
    </row>
    <row r="987" spans="1:8" ht="15.75" customHeight="1">
      <c r="A987" s="53"/>
      <c r="B987" s="53"/>
      <c r="C987" s="205"/>
      <c r="D987" s="134"/>
      <c r="E987" s="53"/>
      <c r="F987" s="53"/>
      <c r="G987" s="53"/>
      <c r="H987" s="53"/>
    </row>
    <row r="988" spans="1:8" ht="15.75" customHeight="1">
      <c r="A988" s="53"/>
      <c r="B988" s="53"/>
      <c r="C988" s="205"/>
      <c r="D988" s="134"/>
      <c r="E988" s="53"/>
      <c r="F988" s="53"/>
      <c r="G988" s="53"/>
      <c r="H988" s="53"/>
    </row>
    <row r="989" spans="1:8" ht="15.75" customHeight="1">
      <c r="A989" s="53"/>
      <c r="B989" s="53"/>
      <c r="C989" s="205"/>
      <c r="D989" s="134"/>
      <c r="E989" s="53"/>
      <c r="F989" s="53"/>
      <c r="G989" s="53"/>
      <c r="H989" s="53"/>
    </row>
    <row r="990" spans="1:8" ht="15.75" customHeight="1">
      <c r="A990" s="53"/>
      <c r="B990" s="53"/>
      <c r="C990" s="205"/>
      <c r="D990" s="134"/>
      <c r="E990" s="53"/>
      <c r="F990" s="53"/>
      <c r="G990" s="53"/>
      <c r="H990" s="53"/>
    </row>
    <row r="991" spans="1:8" ht="15.75" customHeight="1">
      <c r="A991" s="53"/>
      <c r="B991" s="53"/>
      <c r="C991" s="205"/>
      <c r="D991" s="134"/>
      <c r="E991" s="53"/>
      <c r="F991" s="53"/>
      <c r="G991" s="53"/>
      <c r="H991" s="53"/>
    </row>
    <row r="992" spans="1:8" ht="15.75" customHeight="1">
      <c r="A992" s="53"/>
      <c r="B992" s="53"/>
      <c r="C992" s="205"/>
      <c r="D992" s="134"/>
      <c r="E992" s="53"/>
      <c r="F992" s="53"/>
      <c r="G992" s="53"/>
      <c r="H992" s="53"/>
    </row>
    <row r="993" spans="1:8" ht="15.75" customHeight="1">
      <c r="A993" s="53"/>
      <c r="B993" s="53"/>
      <c r="C993" s="205"/>
      <c r="D993" s="134"/>
      <c r="E993" s="53"/>
      <c r="F993" s="53"/>
      <c r="G993" s="53"/>
      <c r="H993" s="53"/>
    </row>
    <row r="994" spans="1:8" ht="15.75" customHeight="1">
      <c r="A994" s="53"/>
      <c r="B994" s="53"/>
      <c r="C994" s="205"/>
      <c r="D994" s="134"/>
      <c r="E994" s="53"/>
      <c r="F994" s="53"/>
      <c r="G994" s="53"/>
      <c r="H994" s="53"/>
    </row>
    <row r="995" spans="1:8" ht="15.75" customHeight="1">
      <c r="A995" s="53"/>
      <c r="B995" s="53"/>
      <c r="C995" s="205"/>
      <c r="D995" s="134"/>
      <c r="E995" s="53"/>
      <c r="F995" s="53"/>
      <c r="G995" s="53"/>
      <c r="H995" s="53"/>
    </row>
    <row r="996" spans="1:8" ht="15.75" customHeight="1">
      <c r="A996" s="53"/>
      <c r="B996" s="53"/>
      <c r="C996" s="205"/>
      <c r="D996" s="134"/>
      <c r="E996" s="53"/>
      <c r="F996" s="53"/>
      <c r="G996" s="53"/>
      <c r="H996" s="53"/>
    </row>
    <row r="997" spans="1:8" ht="15.75" customHeight="1">
      <c r="A997" s="53"/>
      <c r="B997" s="53"/>
      <c r="C997" s="205"/>
      <c r="D997" s="134"/>
      <c r="E997" s="53"/>
      <c r="F997" s="53"/>
      <c r="G997" s="53"/>
      <c r="H997" s="53"/>
    </row>
    <row r="998" spans="1:8" ht="15.75" customHeight="1">
      <c r="A998" s="53"/>
      <c r="B998" s="53"/>
      <c r="C998" s="205"/>
      <c r="D998" s="134"/>
      <c r="E998" s="53"/>
      <c r="F998" s="53"/>
      <c r="G998" s="53"/>
      <c r="H998" s="53"/>
    </row>
    <row r="999" spans="1:8" ht="15.75" customHeight="1">
      <c r="A999" s="53"/>
      <c r="B999" s="53"/>
      <c r="C999" s="205"/>
      <c r="D999" s="134"/>
      <c r="E999" s="53"/>
      <c r="F999" s="53"/>
      <c r="G999" s="53"/>
      <c r="H999" s="53"/>
    </row>
    <row r="1000" spans="1:8" ht="14.25">
      <c r="C1000" s="205"/>
      <c r="D1000" s="134"/>
    </row>
  </sheetData>
  <sheetProtection algorithmName="SHA-512" hashValue="rNaTKJ3CSb6YzQx0bDYFtxGBfub/KdQQkS5eVzGyX7G18NFfzYACr2dIYP6gaUHm3ylhy7zUDP60CWdmxT/zCw==" saltValue="tfESZ98XKNEEPpRbFuoEqg==" spinCount="100000" sheet="1" objects="1" scenarios="1"/>
  <mergeCells count="5">
    <mergeCell ref="A1:B3"/>
    <mergeCell ref="C10:C14"/>
    <mergeCell ref="C53:C60"/>
    <mergeCell ref="C73:C80"/>
    <mergeCell ref="C84:C89"/>
  </mergeCells>
  <pageMargins left="0.7" right="0.7" top="0.75" bottom="0.75" header="0" footer="0"/>
  <pageSetup paperSize="9" scale="5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E986"/>
  <sheetViews>
    <sheetView workbookViewId="0">
      <selection activeCell="E7" sqref="E7"/>
    </sheetView>
  </sheetViews>
  <sheetFormatPr baseColWidth="10" defaultColWidth="12.625" defaultRowHeight="15" customHeight="1"/>
  <cols>
    <col min="1" max="1" width="13.125" customWidth="1"/>
    <col min="2" max="2" width="37.625" customWidth="1"/>
    <col min="3" max="3" width="13.125" customWidth="1"/>
    <col min="4" max="4" width="14.375" customWidth="1"/>
    <col min="5" max="5" width="15.625" customWidth="1"/>
  </cols>
  <sheetData>
    <row r="1" spans="1:5" ht="15" customHeight="1">
      <c r="A1" s="421" t="s">
        <v>807</v>
      </c>
      <c r="B1" s="378"/>
      <c r="C1" s="379"/>
      <c r="D1" s="52" t="s">
        <v>1</v>
      </c>
      <c r="E1" s="2">
        <v>46056</v>
      </c>
    </row>
    <row r="2" spans="1:5" ht="15" customHeight="1">
      <c r="A2" s="380"/>
      <c r="B2" s="381"/>
      <c r="C2" s="382"/>
      <c r="D2" s="54" t="s">
        <v>2</v>
      </c>
      <c r="E2" s="2" t="s">
        <v>3</v>
      </c>
    </row>
    <row r="3" spans="1:5" ht="20.25" customHeight="1">
      <c r="A3" s="380"/>
      <c r="B3" s="381"/>
      <c r="C3" s="382"/>
      <c r="D3" s="44" t="s">
        <v>4</v>
      </c>
      <c r="E3" s="5">
        <v>13</v>
      </c>
    </row>
    <row r="4" spans="1:5" ht="15" customHeight="1">
      <c r="A4" s="225"/>
      <c r="B4" s="226"/>
      <c r="C4" s="226"/>
      <c r="D4" s="227"/>
      <c r="E4" s="227"/>
    </row>
    <row r="5" spans="1:5" ht="15.75" customHeight="1">
      <c r="A5" s="228"/>
      <c r="B5" s="229"/>
      <c r="C5" s="230"/>
      <c r="D5" s="230"/>
    </row>
    <row r="6" spans="1:5" ht="15.75" customHeight="1">
      <c r="A6" s="231"/>
      <c r="B6" s="227"/>
      <c r="C6" s="232"/>
      <c r="D6" s="227"/>
    </row>
    <row r="7" spans="1:5" ht="15.75" customHeight="1">
      <c r="A7" s="233" t="s">
        <v>5</v>
      </c>
      <c r="B7" s="234" t="s">
        <v>808</v>
      </c>
      <c r="C7" s="235" t="s">
        <v>809</v>
      </c>
      <c r="D7" s="236" t="s">
        <v>8</v>
      </c>
      <c r="E7" s="237">
        <f>'CONDUIT TROQ Y PLAST.'!E5</f>
        <v>0</v>
      </c>
    </row>
    <row r="8" spans="1:5" ht="15.75" customHeight="1">
      <c r="A8" s="238" t="s">
        <v>810</v>
      </c>
      <c r="B8" s="238" t="s">
        <v>811</v>
      </c>
      <c r="C8" s="239" t="s">
        <v>812</v>
      </c>
      <c r="D8" s="240">
        <v>22709</v>
      </c>
      <c r="E8" s="241">
        <f t="shared" ref="E8:E15" si="0">+D8-D8*$E$7</f>
        <v>22709</v>
      </c>
    </row>
    <row r="9" spans="1:5" ht="16.5" customHeight="1">
      <c r="A9" s="238" t="s">
        <v>813</v>
      </c>
      <c r="B9" s="238" t="s">
        <v>814</v>
      </c>
      <c r="C9" s="239" t="s">
        <v>812</v>
      </c>
      <c r="D9" s="240">
        <v>22709</v>
      </c>
      <c r="E9" s="241">
        <f t="shared" si="0"/>
        <v>22709</v>
      </c>
    </row>
    <row r="10" spans="1:5" ht="15.75" customHeight="1">
      <c r="A10" s="238" t="s">
        <v>815</v>
      </c>
      <c r="B10" s="238" t="s">
        <v>816</v>
      </c>
      <c r="C10" s="239" t="s">
        <v>817</v>
      </c>
      <c r="D10" s="240">
        <v>22709</v>
      </c>
      <c r="E10" s="241">
        <f t="shared" si="0"/>
        <v>22709</v>
      </c>
    </row>
    <row r="11" spans="1:5" ht="15.75" customHeight="1">
      <c r="A11" s="238" t="s">
        <v>818</v>
      </c>
      <c r="B11" s="238" t="s">
        <v>816</v>
      </c>
      <c r="C11" s="239" t="s">
        <v>819</v>
      </c>
      <c r="D11" s="240">
        <v>23609</v>
      </c>
      <c r="E11" s="241">
        <f t="shared" si="0"/>
        <v>23609</v>
      </c>
    </row>
    <row r="12" spans="1:5" ht="15.75" customHeight="1">
      <c r="A12" s="238" t="s">
        <v>820</v>
      </c>
      <c r="B12" s="238" t="s">
        <v>821</v>
      </c>
      <c r="C12" s="239" t="s">
        <v>822</v>
      </c>
      <c r="D12" s="240">
        <v>24410</v>
      </c>
      <c r="E12" s="241">
        <f t="shared" si="0"/>
        <v>24410</v>
      </c>
    </row>
    <row r="13" spans="1:5" ht="15.75" customHeight="1">
      <c r="A13" s="238" t="s">
        <v>823</v>
      </c>
      <c r="B13" s="238" t="s">
        <v>821</v>
      </c>
      <c r="C13" s="239" t="s">
        <v>824</v>
      </c>
      <c r="D13" s="240">
        <v>24410</v>
      </c>
      <c r="E13" s="241">
        <f t="shared" si="0"/>
        <v>24410</v>
      </c>
    </row>
    <row r="14" spans="1:5" ht="15.75" customHeight="1">
      <c r="A14" s="238" t="s">
        <v>825</v>
      </c>
      <c r="B14" s="238" t="s">
        <v>826</v>
      </c>
      <c r="C14" s="239" t="s">
        <v>822</v>
      </c>
      <c r="D14" s="240">
        <v>24410</v>
      </c>
      <c r="E14" s="241">
        <f t="shared" si="0"/>
        <v>24410</v>
      </c>
    </row>
    <row r="15" spans="1:5" ht="15.75" customHeight="1">
      <c r="A15" s="238" t="s">
        <v>827</v>
      </c>
      <c r="B15" s="238" t="s">
        <v>826</v>
      </c>
      <c r="C15" s="239" t="s">
        <v>824</v>
      </c>
      <c r="D15" s="240">
        <v>24410</v>
      </c>
      <c r="E15" s="241">
        <f t="shared" si="0"/>
        <v>24410</v>
      </c>
    </row>
    <row r="16" spans="1:5" ht="15.75" customHeight="1">
      <c r="A16" s="242"/>
      <c r="B16" s="57"/>
      <c r="C16" s="57"/>
      <c r="D16" s="57"/>
      <c r="E16" s="57"/>
    </row>
    <row r="17" spans="1:5" ht="15.75" customHeight="1">
      <c r="A17" s="233" t="s">
        <v>5</v>
      </c>
      <c r="B17" s="234" t="s">
        <v>828</v>
      </c>
      <c r="C17" s="243" t="s">
        <v>306</v>
      </c>
      <c r="D17" s="236" t="s">
        <v>8</v>
      </c>
      <c r="E17" s="237">
        <f>E7</f>
        <v>0</v>
      </c>
    </row>
    <row r="18" spans="1:5" ht="15.75" customHeight="1">
      <c r="A18" s="238" t="s">
        <v>829</v>
      </c>
      <c r="B18" s="238" t="s">
        <v>830</v>
      </c>
      <c r="C18" s="200">
        <v>10</v>
      </c>
      <c r="D18" s="240">
        <v>4380</v>
      </c>
      <c r="E18" s="241">
        <f t="shared" ref="E18:E20" si="1">D18-D18*$E$17</f>
        <v>4380</v>
      </c>
    </row>
    <row r="19" spans="1:5" ht="15.75" customHeight="1">
      <c r="A19" s="238" t="s">
        <v>831</v>
      </c>
      <c r="B19" s="238" t="s">
        <v>832</v>
      </c>
      <c r="C19" s="200">
        <v>10</v>
      </c>
      <c r="D19" s="240">
        <v>4900</v>
      </c>
      <c r="E19" s="240">
        <f t="shared" si="1"/>
        <v>4900</v>
      </c>
    </row>
    <row r="20" spans="1:5" ht="15.75" customHeight="1">
      <c r="A20" s="238" t="s">
        <v>833</v>
      </c>
      <c r="B20" s="238" t="s">
        <v>834</v>
      </c>
      <c r="C20" s="200">
        <v>10</v>
      </c>
      <c r="D20" s="240">
        <v>4380</v>
      </c>
      <c r="E20" s="240">
        <f t="shared" si="1"/>
        <v>4380</v>
      </c>
    </row>
    <row r="21" spans="1:5" ht="15.75" customHeight="1"/>
    <row r="22" spans="1:5" ht="15.75" customHeight="1">
      <c r="A22" s="233" t="s">
        <v>5</v>
      </c>
      <c r="B22" s="234" t="s">
        <v>835</v>
      </c>
      <c r="C22" s="243" t="s">
        <v>306</v>
      </c>
      <c r="D22" s="236" t="s">
        <v>8</v>
      </c>
      <c r="E22" s="244">
        <f>E7</f>
        <v>0</v>
      </c>
    </row>
    <row r="23" spans="1:5" ht="15.75" customHeight="1">
      <c r="A23" s="238" t="s">
        <v>836</v>
      </c>
      <c r="B23" s="238" t="s">
        <v>837</v>
      </c>
      <c r="C23" s="200">
        <v>10</v>
      </c>
      <c r="D23" s="240">
        <v>8800</v>
      </c>
      <c r="E23" s="240">
        <f t="shared" ref="E23:E37" si="2">+D23-D23*$E$22</f>
        <v>8800</v>
      </c>
    </row>
    <row r="24" spans="1:5" ht="15.75" customHeight="1">
      <c r="A24" s="238" t="s">
        <v>838</v>
      </c>
      <c r="B24" s="238" t="s">
        <v>839</v>
      </c>
      <c r="C24" s="200">
        <v>10</v>
      </c>
      <c r="D24" s="240">
        <v>12700</v>
      </c>
      <c r="E24" s="240">
        <f t="shared" si="2"/>
        <v>12700</v>
      </c>
    </row>
    <row r="25" spans="1:5" ht="15.75" customHeight="1">
      <c r="A25" s="238" t="s">
        <v>840</v>
      </c>
      <c r="B25" s="238" t="s">
        <v>841</v>
      </c>
      <c r="C25" s="200">
        <v>10</v>
      </c>
      <c r="D25" s="240">
        <v>17000</v>
      </c>
      <c r="E25" s="240">
        <f t="shared" si="2"/>
        <v>17000</v>
      </c>
    </row>
    <row r="26" spans="1:5" ht="15.75" customHeight="1">
      <c r="A26" s="238" t="s">
        <v>842</v>
      </c>
      <c r="B26" s="238" t="s">
        <v>843</v>
      </c>
      <c r="C26" s="200">
        <v>10</v>
      </c>
      <c r="D26" s="240">
        <v>8800</v>
      </c>
      <c r="E26" s="240">
        <f t="shared" si="2"/>
        <v>8800</v>
      </c>
    </row>
    <row r="27" spans="1:5" ht="15.75" customHeight="1">
      <c r="A27" s="238" t="s">
        <v>844</v>
      </c>
      <c r="B27" s="238" t="s">
        <v>845</v>
      </c>
      <c r="C27" s="200">
        <v>10</v>
      </c>
      <c r="D27" s="240">
        <v>12700</v>
      </c>
      <c r="E27" s="240">
        <f t="shared" si="2"/>
        <v>12700</v>
      </c>
    </row>
    <row r="28" spans="1:5" ht="15.75" customHeight="1">
      <c r="A28" s="238" t="s">
        <v>846</v>
      </c>
      <c r="B28" s="238" t="s">
        <v>847</v>
      </c>
      <c r="C28" s="200">
        <v>10</v>
      </c>
      <c r="D28" s="240">
        <v>17000</v>
      </c>
      <c r="E28" s="240">
        <f t="shared" si="2"/>
        <v>17000</v>
      </c>
    </row>
    <row r="29" spans="1:5" ht="15.75" customHeight="1">
      <c r="A29" s="238" t="s">
        <v>848</v>
      </c>
      <c r="B29" s="238" t="s">
        <v>849</v>
      </c>
      <c r="C29" s="200">
        <v>10</v>
      </c>
      <c r="D29" s="240">
        <v>8800</v>
      </c>
      <c r="E29" s="240">
        <f t="shared" si="2"/>
        <v>8800</v>
      </c>
    </row>
    <row r="30" spans="1:5" ht="15.75" customHeight="1">
      <c r="A30" s="238" t="s">
        <v>850</v>
      </c>
      <c r="B30" s="238" t="s">
        <v>851</v>
      </c>
      <c r="C30" s="200">
        <v>10</v>
      </c>
      <c r="D30" s="240">
        <v>12700</v>
      </c>
      <c r="E30" s="240">
        <f t="shared" si="2"/>
        <v>12700</v>
      </c>
    </row>
    <row r="31" spans="1:5" ht="15.75" customHeight="1">
      <c r="A31" s="238" t="s">
        <v>852</v>
      </c>
      <c r="B31" s="238" t="s">
        <v>853</v>
      </c>
      <c r="C31" s="200">
        <v>10</v>
      </c>
      <c r="D31" s="240">
        <v>17000</v>
      </c>
      <c r="E31" s="240">
        <f t="shared" si="2"/>
        <v>17000</v>
      </c>
    </row>
    <row r="32" spans="1:5" ht="15.75" customHeight="1">
      <c r="A32" s="238" t="s">
        <v>854</v>
      </c>
      <c r="B32" s="238" t="s">
        <v>855</v>
      </c>
      <c r="C32" s="200">
        <v>10</v>
      </c>
      <c r="D32" s="240">
        <v>8800</v>
      </c>
      <c r="E32" s="240">
        <f t="shared" si="2"/>
        <v>8800</v>
      </c>
    </row>
    <row r="33" spans="1:5" ht="15.75" customHeight="1">
      <c r="A33" s="238" t="s">
        <v>856</v>
      </c>
      <c r="B33" s="238" t="s">
        <v>857</v>
      </c>
      <c r="C33" s="200">
        <v>10</v>
      </c>
      <c r="D33" s="240">
        <v>12700</v>
      </c>
      <c r="E33" s="240">
        <f t="shared" si="2"/>
        <v>12700</v>
      </c>
    </row>
    <row r="34" spans="1:5" ht="15.75" customHeight="1">
      <c r="A34" s="238" t="s">
        <v>858</v>
      </c>
      <c r="B34" s="238" t="s">
        <v>859</v>
      </c>
      <c r="C34" s="200">
        <v>10</v>
      </c>
      <c r="D34" s="240">
        <v>17000</v>
      </c>
      <c r="E34" s="240">
        <f t="shared" si="2"/>
        <v>17000</v>
      </c>
    </row>
    <row r="35" spans="1:5" ht="15.75" customHeight="1">
      <c r="A35" s="238" t="s">
        <v>860</v>
      </c>
      <c r="B35" s="238" t="s">
        <v>861</v>
      </c>
      <c r="C35" s="200">
        <v>10</v>
      </c>
      <c r="D35" s="240">
        <v>9800</v>
      </c>
      <c r="E35" s="240">
        <f t="shared" si="2"/>
        <v>9800</v>
      </c>
    </row>
    <row r="36" spans="1:5" ht="15.75" customHeight="1">
      <c r="A36" s="238" t="s">
        <v>862</v>
      </c>
      <c r="B36" s="238" t="s">
        <v>863</v>
      </c>
      <c r="C36" s="200">
        <v>10</v>
      </c>
      <c r="D36" s="240">
        <v>12700</v>
      </c>
      <c r="E36" s="240">
        <f t="shared" si="2"/>
        <v>12700</v>
      </c>
    </row>
    <row r="37" spans="1:5" ht="15.75" customHeight="1">
      <c r="A37" s="238" t="s">
        <v>864</v>
      </c>
      <c r="B37" s="238" t="s">
        <v>865</v>
      </c>
      <c r="C37" s="200">
        <v>10</v>
      </c>
      <c r="D37" s="240">
        <v>17000</v>
      </c>
      <c r="E37" s="240">
        <f t="shared" si="2"/>
        <v>17000</v>
      </c>
    </row>
    <row r="38" spans="1:5" ht="15.75" customHeight="1">
      <c r="A38" s="245"/>
      <c r="B38" s="246"/>
      <c r="C38" s="246"/>
      <c r="D38" s="247"/>
      <c r="E38" s="246"/>
    </row>
    <row r="39" spans="1:5" ht="15.75" customHeight="1">
      <c r="A39" s="248"/>
      <c r="E39" s="249">
        <f>+E7</f>
        <v>0</v>
      </c>
    </row>
    <row r="40" spans="1:5" ht="15.75" customHeight="1">
      <c r="A40" s="250" t="s">
        <v>5</v>
      </c>
      <c r="B40" s="251" t="s">
        <v>634</v>
      </c>
      <c r="C40" s="243" t="s">
        <v>306</v>
      </c>
      <c r="D40" s="236" t="s">
        <v>8</v>
      </c>
      <c r="E40" s="252" t="s">
        <v>866</v>
      </c>
    </row>
    <row r="41" spans="1:5" ht="15.75" customHeight="1">
      <c r="A41" s="253" t="s">
        <v>635</v>
      </c>
      <c r="B41" s="199" t="s">
        <v>636</v>
      </c>
      <c r="C41" s="200">
        <v>5</v>
      </c>
      <c r="D41" s="254">
        <v>3231</v>
      </c>
      <c r="E41" s="255">
        <f t="shared" ref="E41:E47" si="3">+D41-D41*$E$39</f>
        <v>3231</v>
      </c>
    </row>
    <row r="42" spans="1:5" ht="15.75" customHeight="1">
      <c r="A42" s="253" t="s">
        <v>637</v>
      </c>
      <c r="B42" s="199" t="s">
        <v>638</v>
      </c>
      <c r="C42" s="200">
        <v>5</v>
      </c>
      <c r="D42" s="254">
        <v>4680</v>
      </c>
      <c r="E42" s="255">
        <f t="shared" si="3"/>
        <v>4680</v>
      </c>
    </row>
    <row r="43" spans="1:5" ht="15.75" customHeight="1">
      <c r="A43" s="253" t="s">
        <v>639</v>
      </c>
      <c r="B43" s="199" t="s">
        <v>640</v>
      </c>
      <c r="C43" s="200">
        <v>5</v>
      </c>
      <c r="D43" s="254">
        <v>5500</v>
      </c>
      <c r="E43" s="255">
        <f t="shared" si="3"/>
        <v>5500</v>
      </c>
    </row>
    <row r="44" spans="1:5" ht="15.75" customHeight="1">
      <c r="A44" s="253" t="s">
        <v>641</v>
      </c>
      <c r="B44" s="199" t="s">
        <v>642</v>
      </c>
      <c r="C44" s="200">
        <v>5</v>
      </c>
      <c r="D44" s="254">
        <v>7100</v>
      </c>
      <c r="E44" s="255">
        <f t="shared" si="3"/>
        <v>7100</v>
      </c>
    </row>
    <row r="45" spans="1:5" ht="15.75" customHeight="1">
      <c r="A45" s="253" t="s">
        <v>643</v>
      </c>
      <c r="B45" s="199" t="s">
        <v>644</v>
      </c>
      <c r="C45" s="200">
        <v>5</v>
      </c>
      <c r="D45" s="254">
        <v>35600</v>
      </c>
      <c r="E45" s="255">
        <f t="shared" si="3"/>
        <v>35600</v>
      </c>
    </row>
    <row r="46" spans="1:5" ht="15.75" customHeight="1">
      <c r="A46" s="253" t="s">
        <v>645</v>
      </c>
      <c r="B46" s="199" t="s">
        <v>646</v>
      </c>
      <c r="C46" s="200">
        <v>5</v>
      </c>
      <c r="D46" s="254">
        <v>7100</v>
      </c>
      <c r="E46" s="255">
        <f t="shared" si="3"/>
        <v>7100</v>
      </c>
    </row>
    <row r="47" spans="1:5" ht="15.75" customHeight="1">
      <c r="A47" s="253" t="s">
        <v>647</v>
      </c>
      <c r="B47" s="199" t="s">
        <v>648</v>
      </c>
      <c r="C47" s="200">
        <v>5</v>
      </c>
      <c r="D47" s="254">
        <v>106974</v>
      </c>
      <c r="E47" s="255">
        <f t="shared" si="3"/>
        <v>106974</v>
      </c>
    </row>
    <row r="48" spans="1:5" ht="15.75" customHeight="1">
      <c r="A48" s="248"/>
    </row>
    <row r="49" spans="1:5" ht="15.75" customHeight="1">
      <c r="A49" s="248"/>
    </row>
    <row r="50" spans="1:5" ht="15.75" customHeight="1">
      <c r="A50" s="248"/>
      <c r="E50" s="249">
        <f>+E7</f>
        <v>0</v>
      </c>
    </row>
    <row r="51" spans="1:5" ht="15.75" customHeight="1">
      <c r="A51" s="250" t="s">
        <v>5</v>
      </c>
      <c r="B51" s="251" t="s">
        <v>649</v>
      </c>
      <c r="C51" s="243" t="s">
        <v>306</v>
      </c>
      <c r="D51" s="236" t="s">
        <v>8</v>
      </c>
      <c r="E51" s="256" t="s">
        <v>866</v>
      </c>
    </row>
    <row r="52" spans="1:5" ht="15.75" customHeight="1">
      <c r="A52" s="253" t="s">
        <v>650</v>
      </c>
      <c r="B52" s="199" t="s">
        <v>651</v>
      </c>
      <c r="C52" s="200">
        <v>5</v>
      </c>
      <c r="D52" s="254">
        <v>870</v>
      </c>
      <c r="E52" s="255">
        <f t="shared" ref="E52:E59" si="4">+D52-D52*$E$50</f>
        <v>870</v>
      </c>
    </row>
    <row r="53" spans="1:5" ht="15.75" customHeight="1">
      <c r="A53" s="253" t="s">
        <v>652</v>
      </c>
      <c r="B53" s="199" t="s">
        <v>653</v>
      </c>
      <c r="C53" s="200">
        <v>5</v>
      </c>
      <c r="D53" s="254">
        <v>1200</v>
      </c>
      <c r="E53" s="255">
        <f t="shared" si="4"/>
        <v>1200</v>
      </c>
    </row>
    <row r="54" spans="1:5" ht="15.75" customHeight="1">
      <c r="A54" s="253" t="s">
        <v>654</v>
      </c>
      <c r="B54" s="199" t="s">
        <v>655</v>
      </c>
      <c r="C54" s="200">
        <v>5</v>
      </c>
      <c r="D54" s="254">
        <v>1800</v>
      </c>
      <c r="E54" s="255">
        <f t="shared" si="4"/>
        <v>1800</v>
      </c>
    </row>
    <row r="55" spans="1:5" ht="15.75" customHeight="1">
      <c r="A55" s="253" t="s">
        <v>656</v>
      </c>
      <c r="B55" s="199" t="s">
        <v>657</v>
      </c>
      <c r="C55" s="200">
        <v>5</v>
      </c>
      <c r="D55" s="254">
        <v>2700</v>
      </c>
      <c r="E55" s="255">
        <f t="shared" si="4"/>
        <v>2700</v>
      </c>
    </row>
    <row r="56" spans="1:5" ht="15.75" customHeight="1">
      <c r="A56" s="253" t="s">
        <v>658</v>
      </c>
      <c r="B56" s="199" t="s">
        <v>659</v>
      </c>
      <c r="C56" s="200">
        <v>5</v>
      </c>
      <c r="D56" s="254">
        <v>3100</v>
      </c>
      <c r="E56" s="255">
        <f t="shared" si="4"/>
        <v>3100</v>
      </c>
    </row>
    <row r="57" spans="1:5" ht="15.75" customHeight="1">
      <c r="A57" s="253" t="s">
        <v>660</v>
      </c>
      <c r="B57" s="199" t="s">
        <v>661</v>
      </c>
      <c r="C57" s="200">
        <v>5</v>
      </c>
      <c r="D57" s="254">
        <v>4700</v>
      </c>
      <c r="E57" s="255">
        <f t="shared" si="4"/>
        <v>4700</v>
      </c>
    </row>
    <row r="58" spans="1:5" ht="15.75" customHeight="1">
      <c r="A58" s="253" t="s">
        <v>662</v>
      </c>
      <c r="B58" s="199" t="s">
        <v>663</v>
      </c>
      <c r="C58" s="200">
        <v>5</v>
      </c>
      <c r="D58" s="254">
        <v>10200</v>
      </c>
      <c r="E58" s="255">
        <f t="shared" si="4"/>
        <v>10200</v>
      </c>
    </row>
    <row r="59" spans="1:5" ht="15.75" customHeight="1">
      <c r="A59" s="253" t="s">
        <v>664</v>
      </c>
      <c r="B59" s="199" t="s">
        <v>665</v>
      </c>
      <c r="C59" s="200">
        <v>5</v>
      </c>
      <c r="D59" s="254">
        <v>15100</v>
      </c>
      <c r="E59" s="255">
        <f t="shared" si="4"/>
        <v>15100</v>
      </c>
    </row>
    <row r="60" spans="1:5" ht="15.75" customHeight="1"/>
    <row r="61" spans="1:5" ht="15.75" customHeight="1"/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sheetProtection algorithmName="SHA-512" hashValue="WMRIJlu/jrz6oebwr6SqBXqyqUANJRYLpwFamh1JcUCRrIxN5py6dbcdPW0MiCIzHgWGx0yQxN8Hpg48kMpHqg==" saltValue="ea9+/0shENLcPYKjMucWhw==" spinCount="100000" sheet="1" objects="1" scenarios="1"/>
  <mergeCells count="1">
    <mergeCell ref="A1:C3"/>
  </mergeCells>
  <pageMargins left="0.7" right="0.7" top="0.75" bottom="0.75" header="0" footer="0"/>
  <pageSetup paperSize="9" scale="5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CONDUIT TROQ Y PLAST.</vt:lpstr>
      <vt:lpstr>CAJAS DE PASO </vt:lpstr>
      <vt:lpstr>TABLEROS DIN </vt:lpstr>
      <vt:lpstr>GABINETES </vt:lpstr>
      <vt:lpstr>PRITEL 2026</vt:lpstr>
      <vt:lpstr> ACCESORIOS RITEL  </vt:lpstr>
      <vt:lpstr>SOPORTERIA</vt:lpstr>
      <vt:lpstr>FABRICUR </vt:lpstr>
      <vt:lpstr>ACCESORIOS TUBERIA</vt:lpstr>
      <vt:lpstr>MINI</vt:lpstr>
      <vt:lpstr>PRESTA</vt:lpstr>
      <vt:lpstr>ATELIER</vt:lpstr>
      <vt:lpstr>MODULO</vt:lpstr>
      <vt:lpstr>LOFT</vt:lpstr>
      <vt:lpstr>FLAT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 2</dc:creator>
  <cp:lastModifiedBy>Leidys Cordoba</cp:lastModifiedBy>
  <dcterms:created xsi:type="dcterms:W3CDTF">2025-01-30T14:14:54Z</dcterms:created>
  <dcterms:modified xsi:type="dcterms:W3CDTF">2026-03-10T19:52:47Z</dcterms:modified>
</cp:coreProperties>
</file>